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Питание 2023-2024\FOOD\кал. пит и тип. меню\"/>
    </mc:Choice>
  </mc:AlternateContent>
  <bookViews>
    <workbookView xWindow="0" yWindow="0" windowWidth="19200" windowHeight="764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H191" i="1"/>
  <c r="H202" i="1" s="1"/>
  <c r="G191" i="1"/>
  <c r="G202" i="1" s="1"/>
  <c r="F191" i="1"/>
  <c r="F202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J182" i="1" s="1"/>
  <c r="I171" i="1"/>
  <c r="I182" i="1" s="1"/>
  <c r="H171" i="1"/>
  <c r="H182" i="1" s="1"/>
  <c r="G171" i="1"/>
  <c r="G182" i="1" s="1"/>
  <c r="F171" i="1"/>
  <c r="F182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J133" i="1"/>
  <c r="J144" i="1" s="1"/>
  <c r="I133" i="1"/>
  <c r="I144" i="1" s="1"/>
  <c r="H133" i="1"/>
  <c r="H144" i="1" s="1"/>
  <c r="G133" i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J113" i="1"/>
  <c r="J124" i="1" s="1"/>
  <c r="I113" i="1"/>
  <c r="I124" i="1" s="1"/>
  <c r="H113" i="1"/>
  <c r="G113" i="1"/>
  <c r="G124" i="1" s="1"/>
  <c r="F113" i="1"/>
  <c r="B103" i="1"/>
  <c r="A103" i="1"/>
  <c r="L102" i="1"/>
  <c r="J102" i="1"/>
  <c r="I102" i="1"/>
  <c r="H102" i="1"/>
  <c r="G102" i="1"/>
  <c r="F102" i="1"/>
  <c r="B93" i="1"/>
  <c r="A93" i="1"/>
  <c r="L92" i="1"/>
  <c r="J92" i="1"/>
  <c r="I92" i="1"/>
  <c r="I103" i="1" s="1"/>
  <c r="H92" i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F35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I202" i="1" l="1"/>
  <c r="L144" i="1"/>
  <c r="G144" i="1"/>
  <c r="H124" i="1"/>
  <c r="L124" i="1"/>
  <c r="F124" i="1"/>
  <c r="G103" i="1"/>
  <c r="L103" i="1"/>
  <c r="H103" i="1"/>
  <c r="J103" i="1"/>
  <c r="F103" i="1"/>
  <c r="I84" i="1"/>
  <c r="H84" i="1"/>
  <c r="G84" i="1"/>
  <c r="J84" i="1"/>
  <c r="L84" i="1"/>
  <c r="F84" i="1"/>
  <c r="I65" i="1"/>
  <c r="H65" i="1"/>
  <c r="L65" i="1"/>
  <c r="J65" i="1"/>
  <c r="G65" i="1"/>
  <c r="F65" i="1"/>
  <c r="I46" i="1"/>
  <c r="H46" i="1"/>
  <c r="G46" i="1"/>
  <c r="J46" i="1"/>
  <c r="L46" i="1"/>
  <c r="F46" i="1"/>
  <c r="J26" i="1"/>
  <c r="I26" i="1"/>
  <c r="H26" i="1"/>
  <c r="G26" i="1"/>
  <c r="L26" i="1"/>
  <c r="F26" i="1"/>
  <c r="F203" i="1" l="1"/>
  <c r="L203" i="1"/>
  <c r="I203" i="1"/>
  <c r="H203" i="1"/>
  <c r="G203" i="1"/>
  <c r="J203" i="1"/>
</calcChain>
</file>

<file path=xl/sharedStrings.xml><?xml version="1.0" encoding="utf-8"?>
<sst xmlns="http://schemas.openxmlformats.org/spreadsheetml/2006/main" count="347" uniqueCount="146">
  <si>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</si>
  <si>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</si>
  <si>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</si>
  <si>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</si>
  <si>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</si>
  <si>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</si>
  <si>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</si>
  <si>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</si>
  <si>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</si>
  <si>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</si>
  <si>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</si>
  <si>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</si>
  <si>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</si>
  <si>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</si>
  <si>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</si>
  <si>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</si>
  <si>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</si>
  <si>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</si>
  <si>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</si>
  <si>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</si>
  <si>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</si>
  <si>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</si>
  <si>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</si>
  <si>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</si>
  <si>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</si>
  <si>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</si>
  <si>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</si>
  <si>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</si>
  <si>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</si>
  <si>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</si>
  <si>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</si>
  <si>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</si>
  <si>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</si>
  <si>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</si>
  <si>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</si>
  <si>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</si>
  <si>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</si>
  <si>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</si>
  <si>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</si>
  <si>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</si>
  <si>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</si>
  <si>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</si>
  <si>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Сыр (порциями)</t>
  </si>
  <si>
    <t>Масло сливочное</t>
  </si>
  <si>
    <t xml:space="preserve">булочное </t>
  </si>
  <si>
    <t>Батон пшеничный</t>
  </si>
  <si>
    <t>Сок фруктовый</t>
  </si>
  <si>
    <t>Хлеб пшеничный</t>
  </si>
  <si>
    <t>Фрукты свежие (яблоки)</t>
  </si>
  <si>
    <t>Щи из свежей капусты и картофеля со сметаной 200/5</t>
  </si>
  <si>
    <t>Говядина тушеная с черносливом 50/50</t>
  </si>
  <si>
    <t>Рис припущенный  150</t>
  </si>
  <si>
    <t>Овощи натуральные свежие (огурец) 30</t>
  </si>
  <si>
    <t>Фрукты свежие (яблоки) 100</t>
  </si>
  <si>
    <t>Хлеб ржано-пшеничный обогащенный йодом 24</t>
  </si>
  <si>
    <t>Хлеб пшеничный 30</t>
  </si>
  <si>
    <t>Сок фруктовый 200</t>
  </si>
  <si>
    <t>Яйцо отварное 40</t>
  </si>
  <si>
    <t>Сыр (порциями) 15</t>
  </si>
  <si>
    <t>Масло сливочное 10</t>
  </si>
  <si>
    <t>Батон пшеничный 25</t>
  </si>
  <si>
    <t>Фрукты свежие яблоки 100</t>
  </si>
  <si>
    <t>Хлеб ржано-пшеничный обогащенный йодом 16</t>
  </si>
  <si>
    <t>Кофейный напиток с молоком 200</t>
  </si>
  <si>
    <t>343, 520</t>
  </si>
  <si>
    <t>Котлеты "Нежные" и  картофельное пюре 90/150</t>
  </si>
  <si>
    <t>Кисель плодово-ягодный</t>
  </si>
  <si>
    <t>Хлеб пшеничный 20</t>
  </si>
  <si>
    <t>Кисель плодово-ягодный 200 (25)</t>
  </si>
  <si>
    <t>Овощи натуральные свежие (огурецы) 60</t>
  </si>
  <si>
    <t>Суп картофельный с крупой пшенной и рыбой 200/30</t>
  </si>
  <si>
    <t>Котлета куриная паровая 90/10</t>
  </si>
  <si>
    <t>Соте из кабачков 150</t>
  </si>
  <si>
    <t>Напиток из плодов шиповника 200 (20/15)</t>
  </si>
  <si>
    <t>Молоко  в индивидуальной упаковке 1/200 (шт)</t>
  </si>
  <si>
    <t>Чай с сахаром и лимоном</t>
  </si>
  <si>
    <t>Плов из говядины с булгуром 50/150</t>
  </si>
  <si>
    <t>Овощи натуральные свежие (помидор) 60</t>
  </si>
  <si>
    <t>Чай с сахаром и лимоном 180/15/5</t>
  </si>
  <si>
    <t>Фрукты свежие (груши) 140</t>
  </si>
  <si>
    <t>хле бел.</t>
  </si>
  <si>
    <t>454, 519</t>
  </si>
  <si>
    <t>Компот из смеси сухофруктов</t>
  </si>
  <si>
    <t>Овощи натуральные свежие (огурцы)</t>
  </si>
  <si>
    <t>Рассольник ленинградский со сметаной 200/5</t>
  </si>
  <si>
    <t>Запеканка из печени с рисом 90</t>
  </si>
  <si>
    <t>Каша гречневая  вязкая с овощами 100/50</t>
  </si>
  <si>
    <t>Чай с сахаром 200 (1/185/15)</t>
  </si>
  <si>
    <t>Хлеб пшеничный 40</t>
  </si>
  <si>
    <t>Соус сметанный 30</t>
  </si>
  <si>
    <t>Биточки по-кубански и картофель в молоке 100/150</t>
  </si>
  <si>
    <t>Компот из смеси сухофруктов 200</t>
  </si>
  <si>
    <t>Хлеб пшеничный 25</t>
  </si>
  <si>
    <t>Овощи натуральные свежие (огурцы) 60</t>
  </si>
  <si>
    <t>Рагу овощное с кабачками и перцем болгарским</t>
  </si>
  <si>
    <t>Суп картофельный с мясными фрикадельками 200/25</t>
  </si>
  <si>
    <t>Рагу овощное с кабачками и перцем болгарским180</t>
  </si>
  <si>
    <t>Кофейный напиток на молоке 200 (6/15)</t>
  </si>
  <si>
    <t>Фрукты свежие (груши) 150</t>
  </si>
  <si>
    <t>сладкое</t>
  </si>
  <si>
    <t xml:space="preserve">хлеб черн. </t>
  </si>
  <si>
    <t>452, 219</t>
  </si>
  <si>
    <t>Байтсы из филе куриной грудки и Соте из кабачков 90/150</t>
  </si>
  <si>
    <t>Какао с молоком 200</t>
  </si>
  <si>
    <t>Печенье "Палочка песочная в шоколаде" 30</t>
  </si>
  <si>
    <t>Овощи натуральные свежие (помидоры)</t>
  </si>
  <si>
    <t>Пюре картофельное</t>
  </si>
  <si>
    <t>Овощи натуральные свежие (помидоры) 60</t>
  </si>
  <si>
    <t>Суп рисовый с мясом (говядина) 200/25</t>
  </si>
  <si>
    <t>Котлеты "Нежные"90</t>
  </si>
  <si>
    <t>Пюре картофельное 150</t>
  </si>
  <si>
    <t>Чай с сахаром и лимоном185/15/5</t>
  </si>
  <si>
    <t>Фрукты свежие яблоки 103</t>
  </si>
  <si>
    <t>Яйцо отварное</t>
  </si>
  <si>
    <t>Масло сливочное (порциями)</t>
  </si>
  <si>
    <t>булочное</t>
  </si>
  <si>
    <t>Каша из овсяных хлопьев "Геркулес" молочная жидкая с курагой 210/5</t>
  </si>
  <si>
    <t>Чай с сахаром200 (1/185/15)</t>
  </si>
  <si>
    <t>Макароны отварные</t>
  </si>
  <si>
    <t>Фрукты свежие груши</t>
  </si>
  <si>
    <t>Борщ с фасолью и сметаной 200/5</t>
  </si>
  <si>
    <t>Соус "Болоньезе" 50/40</t>
  </si>
  <si>
    <t>сок фруктовый</t>
  </si>
  <si>
    <t>Стрипсы  из филе куриной грудки и пюре гороховое 90/145/5</t>
  </si>
  <si>
    <t>595, 468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</si>
  <si>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</si>
  <si>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</si>
  <si>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</si>
  <si>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</si>
  <si>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Ежики мясные из говядины с томатным соусом 90/50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</si>
  <si>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</si>
  <si>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</si>
  <si>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</si>
  <si>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</si>
  <si>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</si>
  <si>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Ризотто с курицей (филе грудки)</t>
  </si>
  <si>
    <t>Молоко 1/200 в индивидуальной упаковке</t>
  </si>
  <si>
    <t>Рыбные пальчики в сухарях запеченые с картофелем запеченным  с зеленью 90/150</t>
  </si>
  <si>
    <t>343, 476</t>
  </si>
  <si>
    <t>Суп картофельный с горохом</t>
  </si>
  <si>
    <t>Байтсы(ломтики из филе куриной грудки)</t>
  </si>
  <si>
    <t>Какао на молоке</t>
  </si>
  <si>
    <t>Фрукты свежие(груша)</t>
  </si>
  <si>
    <t>МОБУ гимназия №15 им.Н.Н.Белоусова</t>
  </si>
  <si>
    <t>директор</t>
  </si>
  <si>
    <t>Панькова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</si>
</sst>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2" fontId="12" fillId="5" borderId="2" xfId="0" applyNumberFormat="1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zoomScale="130" zoomScaleNormal="130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I40" sqref="I4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8" t="s">
        <v>143</v>
      </c>
      <c r="D1" s="69"/>
      <c r="E1" s="69"/>
      <c r="F1" s="12" t="s">
        <v>16</v>
      </c>
      <c r="G1" s="2" t="s">
        <v>17</v>
      </c>
      <c r="H1" s="70" t="s">
        <v>144</v>
      </c>
      <c r="I1" s="70"/>
      <c r="J1" s="70"/>
      <c r="K1" s="70"/>
    </row>
    <row r="2" spans="1:12" ht="18" x14ac:dyDescent="0.25">
      <c r="A2" s="35" t="s">
        <v>6</v>
      </c>
      <c r="C2" s="2"/>
      <c r="G2" s="2" t="s">
        <v>18</v>
      </c>
      <c r="H2" s="70" t="s">
        <v>145</v>
      </c>
      <c r="I2" s="70"/>
      <c r="J2" s="70"/>
      <c r="K2" s="7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55">
        <v>20.440000000000001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6"/>
    </row>
    <row r="8" spans="1:12" ht="14.5" x14ac:dyDescent="0.3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3</v>
      </c>
      <c r="H8" s="43">
        <v>3</v>
      </c>
      <c r="I8" s="43">
        <v>24</v>
      </c>
      <c r="J8" s="43">
        <v>130</v>
      </c>
      <c r="K8" s="44">
        <v>692</v>
      </c>
      <c r="L8" s="56">
        <v>14.88</v>
      </c>
    </row>
    <row r="9" spans="1:12" ht="14.5" x14ac:dyDescent="0.35">
      <c r="A9" s="23"/>
      <c r="B9" s="15"/>
      <c r="C9" s="11"/>
      <c r="D9" s="7" t="s">
        <v>23</v>
      </c>
      <c r="E9" s="42" t="s">
        <v>62</v>
      </c>
      <c r="F9" s="43">
        <v>16</v>
      </c>
      <c r="G9" s="43">
        <v>1</v>
      </c>
      <c r="H9" s="43">
        <v>0</v>
      </c>
      <c r="I9" s="43">
        <v>6</v>
      </c>
      <c r="J9" s="43">
        <v>32</v>
      </c>
      <c r="K9" s="44"/>
      <c r="L9" s="56">
        <v>1.21</v>
      </c>
    </row>
    <row r="10" spans="1:12" ht="14.5" x14ac:dyDescent="0.35">
      <c r="A10" s="23"/>
      <c r="B10" s="15"/>
      <c r="C10" s="11"/>
      <c r="D10" s="7" t="s">
        <v>24</v>
      </c>
      <c r="E10" s="42" t="s">
        <v>61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56">
        <v>12.35</v>
      </c>
    </row>
    <row r="11" spans="1:12" ht="14.5" x14ac:dyDescent="0.35">
      <c r="A11" s="23"/>
      <c r="B11" s="15"/>
      <c r="C11" s="11"/>
      <c r="D11" s="6"/>
      <c r="E11" s="42" t="s">
        <v>57</v>
      </c>
      <c r="F11" s="43">
        <v>40</v>
      </c>
      <c r="G11" s="43">
        <v>5</v>
      </c>
      <c r="H11" s="43">
        <v>5</v>
      </c>
      <c r="I11" s="43">
        <v>0</v>
      </c>
      <c r="J11" s="43">
        <v>63</v>
      </c>
      <c r="K11" s="44">
        <v>337</v>
      </c>
      <c r="L11" s="56">
        <v>13.24</v>
      </c>
    </row>
    <row r="12" spans="1:12" ht="14.5" x14ac:dyDescent="0.35">
      <c r="A12" s="23"/>
      <c r="B12" s="15"/>
      <c r="C12" s="11"/>
      <c r="D12" s="6"/>
      <c r="E12" s="42" t="s">
        <v>58</v>
      </c>
      <c r="F12" s="43">
        <v>15</v>
      </c>
      <c r="G12" s="43">
        <v>4</v>
      </c>
      <c r="H12" s="43">
        <v>4</v>
      </c>
      <c r="I12" s="43">
        <v>0</v>
      </c>
      <c r="J12" s="43">
        <v>51</v>
      </c>
      <c r="K12" s="44">
        <v>97</v>
      </c>
      <c r="L12" s="56">
        <v>14.34</v>
      </c>
    </row>
    <row r="13" spans="1:12" ht="14.5" x14ac:dyDescent="0.35">
      <c r="A13" s="23"/>
      <c r="B13" s="15"/>
      <c r="C13" s="11"/>
      <c r="D13" s="6"/>
      <c r="E13" s="42" t="s">
        <v>59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>
        <v>96</v>
      </c>
      <c r="L13" s="56">
        <v>9.6</v>
      </c>
    </row>
    <row r="14" spans="1:12" ht="14.5" x14ac:dyDescent="0.35">
      <c r="A14" s="23"/>
      <c r="B14" s="15"/>
      <c r="C14" s="11"/>
      <c r="D14" s="6" t="s">
        <v>44</v>
      </c>
      <c r="E14" s="42" t="s">
        <v>60</v>
      </c>
      <c r="F14" s="43">
        <v>25</v>
      </c>
      <c r="G14" s="43">
        <v>2</v>
      </c>
      <c r="H14" s="43">
        <v>0</v>
      </c>
      <c r="I14" s="43">
        <v>12</v>
      </c>
      <c r="J14" s="43">
        <v>60</v>
      </c>
      <c r="K14" s="44"/>
      <c r="L14" s="56">
        <v>2.63</v>
      </c>
    </row>
    <row r="15" spans="1:12" ht="14.5" x14ac:dyDescent="0.35">
      <c r="A15" s="24"/>
      <c r="B15" s="17"/>
      <c r="C15" s="8"/>
      <c r="D15" s="18" t="s">
        <v>33</v>
      </c>
      <c r="E15" s="9"/>
      <c r="F15" s="19">
        <f>SUM(F6:F14)</f>
        <v>561</v>
      </c>
      <c r="G15" s="19">
        <f t="shared" ref="G15:J15" si="0">SUM(G6:G14)</f>
        <v>21</v>
      </c>
      <c r="H15" s="19">
        <f t="shared" si="0"/>
        <v>26</v>
      </c>
      <c r="I15" s="19">
        <f t="shared" si="0"/>
        <v>80</v>
      </c>
      <c r="J15" s="19">
        <f t="shared" si="0"/>
        <v>655</v>
      </c>
      <c r="K15" s="25"/>
      <c r="L15" s="54">
        <f t="shared" ref="L15" si="1">SUM(L6:L14)</f>
        <v>88.69</v>
      </c>
    </row>
    <row r="16" spans="1:12" ht="14.5" x14ac:dyDescent="0.3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56"/>
    </row>
    <row r="17" spans="1:12" ht="14.5" x14ac:dyDescent="0.35">
      <c r="A17" s="23"/>
      <c r="B17" s="15"/>
      <c r="C17" s="11"/>
      <c r="D17" s="7" t="s">
        <v>27</v>
      </c>
      <c r="E17" s="42" t="s">
        <v>49</v>
      </c>
      <c r="F17" s="43">
        <v>205</v>
      </c>
      <c r="G17" s="43">
        <v>2</v>
      </c>
      <c r="H17" s="43">
        <v>4</v>
      </c>
      <c r="I17" s="43">
        <v>6</v>
      </c>
      <c r="J17" s="43">
        <v>69</v>
      </c>
      <c r="K17" s="44">
        <v>124</v>
      </c>
      <c r="L17" s="56">
        <v>15.42</v>
      </c>
    </row>
    <row r="18" spans="1:12" ht="14.5" x14ac:dyDescent="0.35">
      <c r="A18" s="23"/>
      <c r="B18" s="15"/>
      <c r="C18" s="11"/>
      <c r="D18" s="7" t="s">
        <v>28</v>
      </c>
      <c r="E18" s="42" t="s">
        <v>50</v>
      </c>
      <c r="F18" s="43">
        <v>100</v>
      </c>
      <c r="G18" s="43">
        <v>18</v>
      </c>
      <c r="H18" s="43">
        <v>11</v>
      </c>
      <c r="I18" s="43">
        <v>3</v>
      </c>
      <c r="J18" s="43">
        <v>229</v>
      </c>
      <c r="K18" s="44">
        <v>441</v>
      </c>
      <c r="L18" s="56">
        <v>91.01</v>
      </c>
    </row>
    <row r="19" spans="1:12" ht="14.5" x14ac:dyDescent="0.35">
      <c r="A19" s="23"/>
      <c r="B19" s="15"/>
      <c r="C19" s="11"/>
      <c r="D19" s="7" t="s">
        <v>29</v>
      </c>
      <c r="E19" s="42" t="s">
        <v>51</v>
      </c>
      <c r="F19" s="43">
        <v>150</v>
      </c>
      <c r="G19" s="43">
        <v>4</v>
      </c>
      <c r="H19" s="43">
        <v>4</v>
      </c>
      <c r="I19" s="43">
        <v>37</v>
      </c>
      <c r="J19" s="43">
        <v>205</v>
      </c>
      <c r="K19" s="44">
        <v>512</v>
      </c>
      <c r="L19" s="56">
        <v>12.06</v>
      </c>
    </row>
    <row r="20" spans="1:12" ht="14.5" x14ac:dyDescent="0.35">
      <c r="A20" s="23"/>
      <c r="B20" s="15"/>
      <c r="C20" s="11"/>
      <c r="D20" s="7" t="s">
        <v>30</v>
      </c>
      <c r="E20" s="42" t="s">
        <v>56</v>
      </c>
      <c r="F20" s="43">
        <v>200</v>
      </c>
      <c r="G20" s="43">
        <v>1</v>
      </c>
      <c r="H20" s="43">
        <v>0</v>
      </c>
      <c r="I20" s="43">
        <v>20</v>
      </c>
      <c r="J20" s="43">
        <v>92</v>
      </c>
      <c r="K20" s="44">
        <v>707</v>
      </c>
      <c r="L20" s="56">
        <v>29.7</v>
      </c>
    </row>
    <row r="21" spans="1:12" ht="14.5" x14ac:dyDescent="0.35">
      <c r="A21" s="23"/>
      <c r="B21" s="15"/>
      <c r="C21" s="11"/>
      <c r="D21" s="7" t="s">
        <v>31</v>
      </c>
      <c r="E21" s="51" t="s">
        <v>55</v>
      </c>
      <c r="F21" s="43">
        <v>30</v>
      </c>
      <c r="G21" s="43">
        <v>2</v>
      </c>
      <c r="H21" s="43">
        <v>0</v>
      </c>
      <c r="I21" s="43">
        <v>14</v>
      </c>
      <c r="J21" s="43">
        <v>71</v>
      </c>
      <c r="K21" s="44"/>
      <c r="L21" s="56">
        <v>1.91</v>
      </c>
    </row>
    <row r="22" spans="1:12" ht="14.5" x14ac:dyDescent="0.35">
      <c r="A22" s="23"/>
      <c r="B22" s="15"/>
      <c r="C22" s="11"/>
      <c r="D22" s="7" t="s">
        <v>32</v>
      </c>
      <c r="E22" s="51" t="s">
        <v>54</v>
      </c>
      <c r="F22" s="43">
        <v>24</v>
      </c>
      <c r="G22" s="43">
        <v>2</v>
      </c>
      <c r="H22" s="43">
        <v>0</v>
      </c>
      <c r="I22" s="43">
        <v>10</v>
      </c>
      <c r="J22" s="43">
        <v>48</v>
      </c>
      <c r="K22" s="44"/>
      <c r="L22" s="56">
        <v>1.81</v>
      </c>
    </row>
    <row r="23" spans="1:12" ht="14.5" x14ac:dyDescent="0.35">
      <c r="A23" s="23"/>
      <c r="B23" s="15"/>
      <c r="C23" s="11"/>
      <c r="D23" s="6"/>
      <c r="E23" s="51" t="s">
        <v>52</v>
      </c>
      <c r="F23" s="43">
        <v>30</v>
      </c>
      <c r="G23" s="43">
        <v>0</v>
      </c>
      <c r="H23" s="43">
        <v>0</v>
      </c>
      <c r="I23" s="43">
        <v>1</v>
      </c>
      <c r="J23" s="43">
        <v>3</v>
      </c>
      <c r="K23" s="44">
        <v>71</v>
      </c>
      <c r="L23" s="56">
        <v>5.74</v>
      </c>
    </row>
    <row r="24" spans="1:12" ht="14.5" x14ac:dyDescent="0.35">
      <c r="A24" s="23"/>
      <c r="B24" s="15"/>
      <c r="C24" s="11"/>
      <c r="D24" s="6" t="s">
        <v>24</v>
      </c>
      <c r="E24" s="53" t="s">
        <v>53</v>
      </c>
      <c r="F24" s="43">
        <v>100</v>
      </c>
      <c r="G24" s="43">
        <v>0</v>
      </c>
      <c r="H24" s="43">
        <v>0</v>
      </c>
      <c r="I24" s="43">
        <v>10</v>
      </c>
      <c r="J24" s="43">
        <v>47</v>
      </c>
      <c r="K24" s="44">
        <v>338</v>
      </c>
      <c r="L24" s="56">
        <v>12.35</v>
      </c>
    </row>
    <row r="25" spans="1:12" ht="14.5" x14ac:dyDescent="0.35">
      <c r="A25" s="24"/>
      <c r="B25" s="17"/>
      <c r="C25" s="8"/>
      <c r="D25" s="18" t="s">
        <v>33</v>
      </c>
      <c r="E25" s="52"/>
      <c r="F25" s="19">
        <f>SUM(F16:F24)</f>
        <v>839</v>
      </c>
      <c r="G25" s="19">
        <f t="shared" ref="G25:J25" si="2">SUM(G16:G24)</f>
        <v>29</v>
      </c>
      <c r="H25" s="19">
        <f t="shared" si="2"/>
        <v>19</v>
      </c>
      <c r="I25" s="19">
        <f t="shared" si="2"/>
        <v>101</v>
      </c>
      <c r="J25" s="19">
        <f t="shared" si="2"/>
        <v>764</v>
      </c>
      <c r="K25" s="25"/>
      <c r="L25" s="54">
        <f t="shared" ref="L25" si="3">SUM(L16:L24)</f>
        <v>170</v>
      </c>
    </row>
    <row r="26" spans="1:12" ht="14.5" x14ac:dyDescent="0.25">
      <c r="A26" s="29">
        <f>A6</f>
        <v>1</v>
      </c>
      <c r="B26" s="30">
        <f>B6</f>
        <v>1</v>
      </c>
      <c r="C26" s="65" t="s">
        <v>4</v>
      </c>
      <c r="D26" s="66"/>
      <c r="E26" s="31"/>
      <c r="F26" s="32">
        <f>F15+F25</f>
        <v>1400</v>
      </c>
      <c r="G26" s="32">
        <f t="shared" ref="G26:J26" si="4">G15+G25</f>
        <v>50</v>
      </c>
      <c r="H26" s="32">
        <f t="shared" si="4"/>
        <v>45</v>
      </c>
      <c r="I26" s="32">
        <f t="shared" si="4"/>
        <v>181</v>
      </c>
      <c r="J26" s="32">
        <f t="shared" si="4"/>
        <v>1419</v>
      </c>
      <c r="K26" s="32"/>
      <c r="L26" s="57">
        <f t="shared" ref="L26" si="5">L15+L25</f>
        <v>258.69</v>
      </c>
    </row>
    <row r="27" spans="1:12" ht="14.5" x14ac:dyDescent="0.35">
      <c r="A27" s="14">
        <v>1</v>
      </c>
      <c r="B27" s="15">
        <v>2</v>
      </c>
      <c r="C27" s="22" t="s">
        <v>20</v>
      </c>
      <c r="D27" s="5" t="s">
        <v>21</v>
      </c>
      <c r="E27" s="39" t="s">
        <v>65</v>
      </c>
      <c r="F27" s="40">
        <v>240</v>
      </c>
      <c r="G27" s="40">
        <v>16</v>
      </c>
      <c r="H27" s="40">
        <v>10</v>
      </c>
      <c r="I27" s="40">
        <v>18</v>
      </c>
      <c r="J27" s="40">
        <v>281</v>
      </c>
      <c r="K27" s="41" t="s">
        <v>64</v>
      </c>
      <c r="L27" s="55">
        <v>66.81</v>
      </c>
    </row>
    <row r="28" spans="1:12" ht="14.5" x14ac:dyDescent="0.3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56"/>
    </row>
    <row r="29" spans="1:12" ht="14.5" x14ac:dyDescent="0.35">
      <c r="A29" s="14"/>
      <c r="B29" s="15"/>
      <c r="C29" s="11"/>
      <c r="D29" s="7" t="s">
        <v>22</v>
      </c>
      <c r="E29" s="42" t="s">
        <v>68</v>
      </c>
      <c r="F29" s="43">
        <v>200</v>
      </c>
      <c r="G29" s="43">
        <v>0</v>
      </c>
      <c r="H29" s="43">
        <v>0</v>
      </c>
      <c r="I29" s="43">
        <v>23</v>
      </c>
      <c r="J29" s="43">
        <v>194</v>
      </c>
      <c r="K29" s="44">
        <v>648</v>
      </c>
      <c r="L29" s="56">
        <v>6.48</v>
      </c>
    </row>
    <row r="30" spans="1:12" ht="14.5" x14ac:dyDescent="0.35">
      <c r="A30" s="14"/>
      <c r="B30" s="15"/>
      <c r="C30" s="11"/>
      <c r="D30" s="7" t="s">
        <v>23</v>
      </c>
      <c r="E30" s="51" t="s">
        <v>67</v>
      </c>
      <c r="F30" s="43">
        <v>20</v>
      </c>
      <c r="G30" s="43">
        <v>2</v>
      </c>
      <c r="H30" s="43">
        <v>0</v>
      </c>
      <c r="I30" s="43">
        <v>10</v>
      </c>
      <c r="J30" s="43">
        <v>47</v>
      </c>
      <c r="K30" s="44"/>
      <c r="L30" s="56">
        <v>1.27</v>
      </c>
    </row>
    <row r="31" spans="1:12" ht="14.5" x14ac:dyDescent="0.3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4"/>
      <c r="B32" s="15"/>
      <c r="C32" s="11"/>
      <c r="D32" s="6" t="s">
        <v>26</v>
      </c>
      <c r="E32" s="51" t="s">
        <v>69</v>
      </c>
      <c r="F32" s="43">
        <v>60</v>
      </c>
      <c r="G32" s="43">
        <v>0</v>
      </c>
      <c r="H32" s="43">
        <v>0</v>
      </c>
      <c r="I32" s="43">
        <v>1</v>
      </c>
      <c r="J32" s="43">
        <v>7</v>
      </c>
      <c r="K32" s="44">
        <v>71</v>
      </c>
      <c r="L32" s="43">
        <v>11.48</v>
      </c>
    </row>
    <row r="33" spans="1:12" ht="14.5" x14ac:dyDescent="0.35">
      <c r="A33" s="14"/>
      <c r="B33" s="15"/>
      <c r="C33" s="11"/>
      <c r="D33" s="6" t="s">
        <v>32</v>
      </c>
      <c r="E33" s="51" t="s">
        <v>62</v>
      </c>
      <c r="F33" s="43">
        <v>16</v>
      </c>
      <c r="G33" s="43">
        <v>1</v>
      </c>
      <c r="H33" s="43">
        <v>0</v>
      </c>
      <c r="I33" s="43">
        <v>6</v>
      </c>
      <c r="J33" s="43">
        <v>32</v>
      </c>
      <c r="K33" s="44"/>
      <c r="L33" s="43">
        <v>1.21</v>
      </c>
    </row>
    <row r="34" spans="1:12" ht="14.5" x14ac:dyDescent="0.3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6"/>
      <c r="B35" s="17"/>
      <c r="C35" s="8"/>
      <c r="D35" s="18" t="s">
        <v>33</v>
      </c>
      <c r="E35" s="9"/>
      <c r="F35" s="19">
        <f>SUM(F27:F34)</f>
        <v>536</v>
      </c>
      <c r="G35" s="19">
        <f t="shared" ref="G35" si="6">SUM(G27:G34)</f>
        <v>19</v>
      </c>
      <c r="H35" s="19">
        <f t="shared" ref="H35" si="7">SUM(H27:H34)</f>
        <v>10</v>
      </c>
      <c r="I35" s="19">
        <f t="shared" ref="I35" si="8">SUM(I27:I34)</f>
        <v>58</v>
      </c>
      <c r="J35" s="19">
        <f t="shared" ref="J35:L35" si="9">SUM(J27:J34)</f>
        <v>561</v>
      </c>
      <c r="K35" s="25"/>
      <c r="L35" s="19">
        <f t="shared" si="9"/>
        <v>87.25</v>
      </c>
    </row>
    <row r="36" spans="1:12" ht="14.5" x14ac:dyDescent="0.3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27</v>
      </c>
      <c r="E37" s="51" t="s">
        <v>70</v>
      </c>
      <c r="F37" s="43">
        <v>230</v>
      </c>
      <c r="G37" s="43">
        <v>5</v>
      </c>
      <c r="H37" s="43">
        <v>2</v>
      </c>
      <c r="I37" s="43">
        <v>16</v>
      </c>
      <c r="J37" s="43">
        <v>97</v>
      </c>
      <c r="K37" s="44">
        <v>138</v>
      </c>
      <c r="L37" s="43">
        <v>29.26</v>
      </c>
    </row>
    <row r="38" spans="1:12" ht="14.5" x14ac:dyDescent="0.35">
      <c r="A38" s="14"/>
      <c r="B38" s="15"/>
      <c r="C38" s="11"/>
      <c r="D38" s="7" t="s">
        <v>28</v>
      </c>
      <c r="E38" s="51" t="s">
        <v>71</v>
      </c>
      <c r="F38" s="43">
        <v>100</v>
      </c>
      <c r="G38" s="43">
        <v>20</v>
      </c>
      <c r="H38" s="43">
        <v>7</v>
      </c>
      <c r="I38" s="43">
        <v>12</v>
      </c>
      <c r="J38" s="43">
        <v>196</v>
      </c>
      <c r="K38" s="44">
        <v>498</v>
      </c>
      <c r="L38" s="43">
        <v>62.89</v>
      </c>
    </row>
    <row r="39" spans="1:12" ht="14.5" x14ac:dyDescent="0.35">
      <c r="A39" s="14"/>
      <c r="B39" s="15"/>
      <c r="C39" s="11"/>
      <c r="D39" s="7" t="s">
        <v>29</v>
      </c>
      <c r="E39" s="51" t="s">
        <v>72</v>
      </c>
      <c r="F39" s="43">
        <v>150</v>
      </c>
      <c r="G39" s="43">
        <v>1</v>
      </c>
      <c r="H39" s="43">
        <v>5</v>
      </c>
      <c r="I39" s="43">
        <v>8</v>
      </c>
      <c r="J39" s="43">
        <v>78</v>
      </c>
      <c r="K39" s="44">
        <v>219</v>
      </c>
      <c r="L39" s="43">
        <v>30.13</v>
      </c>
    </row>
    <row r="40" spans="1:12" ht="14.5" x14ac:dyDescent="0.35">
      <c r="A40" s="14"/>
      <c r="B40" s="15"/>
      <c r="C40" s="11"/>
      <c r="D40" s="7" t="s">
        <v>30</v>
      </c>
      <c r="E40" s="51" t="s">
        <v>73</v>
      </c>
      <c r="F40" s="43">
        <v>200</v>
      </c>
      <c r="G40" s="43">
        <v>1</v>
      </c>
      <c r="H40" s="43">
        <v>0</v>
      </c>
      <c r="I40" s="43">
        <v>25</v>
      </c>
      <c r="J40" s="43">
        <v>117</v>
      </c>
      <c r="K40" s="44">
        <v>388</v>
      </c>
      <c r="L40" s="43">
        <v>9.4700000000000006</v>
      </c>
    </row>
    <row r="41" spans="1:12" ht="14.5" x14ac:dyDescent="0.35">
      <c r="A41" s="14"/>
      <c r="B41" s="15"/>
      <c r="C41" s="11"/>
      <c r="D41" s="7" t="s">
        <v>31</v>
      </c>
      <c r="E41" s="51" t="s">
        <v>55</v>
      </c>
      <c r="F41" s="43">
        <v>30</v>
      </c>
      <c r="G41" s="43">
        <v>2</v>
      </c>
      <c r="H41" s="43">
        <v>0</v>
      </c>
      <c r="I41" s="43">
        <v>14</v>
      </c>
      <c r="J41" s="43">
        <v>71</v>
      </c>
      <c r="K41" s="44"/>
      <c r="L41" s="43">
        <v>1.91</v>
      </c>
    </row>
    <row r="42" spans="1:12" ht="14.5" x14ac:dyDescent="0.35">
      <c r="A42" s="14"/>
      <c r="B42" s="15"/>
      <c r="C42" s="11"/>
      <c r="D42" s="7" t="s">
        <v>32</v>
      </c>
      <c r="E42" s="51" t="s">
        <v>54</v>
      </c>
      <c r="F42" s="43">
        <v>24</v>
      </c>
      <c r="G42" s="43">
        <v>2</v>
      </c>
      <c r="H42" s="43">
        <v>0</v>
      </c>
      <c r="I42" s="43">
        <v>10</v>
      </c>
      <c r="J42" s="43">
        <v>48</v>
      </c>
      <c r="K42" s="44"/>
      <c r="L42" s="43">
        <v>1.81</v>
      </c>
    </row>
    <row r="43" spans="1:12" ht="14.5" x14ac:dyDescent="0.35">
      <c r="A43" s="14"/>
      <c r="B43" s="15"/>
      <c r="C43" s="11"/>
      <c r="D43" s="6"/>
      <c r="E43" s="53" t="s">
        <v>74</v>
      </c>
      <c r="F43" s="43">
        <v>200</v>
      </c>
      <c r="G43" s="43">
        <v>6</v>
      </c>
      <c r="H43" s="43">
        <v>6</v>
      </c>
      <c r="I43" s="43">
        <v>9</v>
      </c>
      <c r="J43" s="43">
        <v>120</v>
      </c>
      <c r="K43" s="44"/>
      <c r="L43" s="43">
        <v>27.95</v>
      </c>
    </row>
    <row r="44" spans="1:12" ht="14.5" x14ac:dyDescent="0.35">
      <c r="A44" s="14"/>
      <c r="B44" s="15"/>
      <c r="C44" s="11"/>
      <c r="D44" s="6"/>
      <c r="E44" s="58"/>
      <c r="F44" s="43"/>
      <c r="G44" s="43"/>
      <c r="H44" s="43"/>
      <c r="I44" s="43"/>
      <c r="J44" s="43"/>
      <c r="K44" s="44"/>
      <c r="L44" s="43"/>
    </row>
    <row r="45" spans="1:12" ht="14.5" x14ac:dyDescent="0.35">
      <c r="A45" s="16"/>
      <c r="B45" s="17"/>
      <c r="C45" s="8"/>
      <c r="D45" s="18" t="s">
        <v>33</v>
      </c>
      <c r="E45" s="9"/>
      <c r="F45" s="19">
        <f>SUM(F36:F44)</f>
        <v>934</v>
      </c>
      <c r="G45" s="19">
        <f t="shared" ref="G45" si="10">SUM(G36:G44)</f>
        <v>37</v>
      </c>
      <c r="H45" s="19">
        <f t="shared" ref="H45" si="11">SUM(H36:H44)</f>
        <v>20</v>
      </c>
      <c r="I45" s="19">
        <f t="shared" ref="I45" si="12">SUM(I36:I44)</f>
        <v>94</v>
      </c>
      <c r="J45" s="19">
        <f t="shared" ref="J45:L45" si="13">SUM(J36:J44)</f>
        <v>727</v>
      </c>
      <c r="K45" s="25"/>
      <c r="L45" s="19">
        <f t="shared" si="13"/>
        <v>163.41999999999999</v>
      </c>
    </row>
    <row r="46" spans="1:12" ht="15.75" customHeight="1" thickBot="1" x14ac:dyDescent="0.3">
      <c r="A46" s="33">
        <f>A27</f>
        <v>1</v>
      </c>
      <c r="B46" s="33">
        <f>B27</f>
        <v>2</v>
      </c>
      <c r="C46" s="65" t="s">
        <v>4</v>
      </c>
      <c r="D46" s="66"/>
      <c r="E46" s="31"/>
      <c r="F46" s="32">
        <f>F35+F45</f>
        <v>1470</v>
      </c>
      <c r="G46" s="32">
        <f t="shared" ref="G46" si="14">G35+G45</f>
        <v>56</v>
      </c>
      <c r="H46" s="32">
        <f t="shared" ref="H46" si="15">H35+H45</f>
        <v>30</v>
      </c>
      <c r="I46" s="32">
        <f t="shared" ref="I46" si="16">I35+I45</f>
        <v>152</v>
      </c>
      <c r="J46" s="32">
        <f t="shared" ref="J46:L46" si="17">J35+J45</f>
        <v>1288</v>
      </c>
      <c r="K46" s="32"/>
      <c r="L46" s="32">
        <f t="shared" si="17"/>
        <v>250.67</v>
      </c>
    </row>
    <row r="47" spans="1:12" ht="14.5" x14ac:dyDescent="0.35">
      <c r="A47" s="20">
        <v>1</v>
      </c>
      <c r="B47" s="21">
        <v>3</v>
      </c>
      <c r="C47" s="22" t="s">
        <v>20</v>
      </c>
      <c r="D47" s="5" t="s">
        <v>21</v>
      </c>
      <c r="E47" s="51" t="s">
        <v>76</v>
      </c>
      <c r="F47" s="40">
        <v>200</v>
      </c>
      <c r="G47" s="40">
        <v>23</v>
      </c>
      <c r="H47" s="40">
        <v>14</v>
      </c>
      <c r="I47" s="40">
        <v>29</v>
      </c>
      <c r="J47" s="40">
        <v>397</v>
      </c>
      <c r="K47" s="41">
        <v>244</v>
      </c>
      <c r="L47" s="40">
        <v>89.64</v>
      </c>
    </row>
    <row r="48" spans="1:12" ht="14.5" x14ac:dyDescent="0.3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7" t="s">
        <v>22</v>
      </c>
      <c r="E49" s="42" t="s">
        <v>78</v>
      </c>
      <c r="F49" s="43">
        <v>200</v>
      </c>
      <c r="G49" s="43">
        <v>0</v>
      </c>
      <c r="H49" s="43">
        <v>0</v>
      </c>
      <c r="I49" s="43">
        <v>15</v>
      </c>
      <c r="J49" s="43">
        <v>62</v>
      </c>
      <c r="K49" s="44">
        <v>377</v>
      </c>
      <c r="L49" s="43">
        <v>3.66</v>
      </c>
    </row>
    <row r="50" spans="1:12" ht="14.5" x14ac:dyDescent="0.35">
      <c r="A50" s="23"/>
      <c r="B50" s="15"/>
      <c r="C50" s="11"/>
      <c r="D50" s="7" t="s">
        <v>23</v>
      </c>
      <c r="E50" s="51" t="s">
        <v>62</v>
      </c>
      <c r="F50" s="43">
        <v>16</v>
      </c>
      <c r="G50" s="43">
        <v>1</v>
      </c>
      <c r="H50" s="43">
        <v>0</v>
      </c>
      <c r="I50" s="43">
        <v>6</v>
      </c>
      <c r="J50" s="43">
        <v>32</v>
      </c>
      <c r="K50" s="44"/>
      <c r="L50" s="43">
        <v>1.21</v>
      </c>
    </row>
    <row r="51" spans="1:12" ht="14.5" x14ac:dyDescent="0.35">
      <c r="A51" s="23"/>
      <c r="B51" s="15"/>
      <c r="C51" s="11"/>
      <c r="D51" s="7" t="s">
        <v>24</v>
      </c>
      <c r="E51" s="51" t="s">
        <v>79</v>
      </c>
      <c r="F51" s="43">
        <v>140</v>
      </c>
      <c r="G51" s="43">
        <v>1</v>
      </c>
      <c r="H51" s="43">
        <v>0</v>
      </c>
      <c r="I51" s="43">
        <v>11</v>
      </c>
      <c r="J51" s="43">
        <v>66</v>
      </c>
      <c r="K51" s="44">
        <v>338</v>
      </c>
      <c r="L51" s="43">
        <v>18.2</v>
      </c>
    </row>
    <row r="52" spans="1:12" ht="14.5" x14ac:dyDescent="0.35">
      <c r="A52" s="23"/>
      <c r="B52" s="15"/>
      <c r="C52" s="11"/>
      <c r="D52" s="6" t="s">
        <v>29</v>
      </c>
      <c r="E52" s="51" t="s">
        <v>77</v>
      </c>
      <c r="F52" s="43">
        <v>60</v>
      </c>
      <c r="G52" s="43">
        <v>0</v>
      </c>
      <c r="H52" s="43">
        <v>0</v>
      </c>
      <c r="I52" s="43">
        <v>2</v>
      </c>
      <c r="J52" s="43">
        <v>14</v>
      </c>
      <c r="K52" s="44">
        <v>71</v>
      </c>
      <c r="L52" s="43">
        <v>12.86</v>
      </c>
    </row>
    <row r="53" spans="1:12" ht="14.5" x14ac:dyDescent="0.35">
      <c r="A53" s="23"/>
      <c r="B53" s="15"/>
      <c r="C53" s="11"/>
      <c r="D53" s="6" t="s">
        <v>80</v>
      </c>
      <c r="E53" s="51" t="s">
        <v>67</v>
      </c>
      <c r="F53" s="43">
        <v>20</v>
      </c>
      <c r="G53" s="43">
        <v>2</v>
      </c>
      <c r="H53" s="43">
        <v>0</v>
      </c>
      <c r="I53" s="43">
        <v>10</v>
      </c>
      <c r="J53" s="43">
        <v>47</v>
      </c>
      <c r="K53" s="44"/>
      <c r="L53" s="43">
        <v>1.27</v>
      </c>
    </row>
    <row r="54" spans="1:12" ht="14.5" x14ac:dyDescent="0.35">
      <c r="A54" s="24"/>
      <c r="B54" s="17"/>
      <c r="C54" s="8"/>
      <c r="D54" s="18" t="s">
        <v>33</v>
      </c>
      <c r="E54" s="9"/>
      <c r="F54" s="19">
        <f>SUM(F47:F53)</f>
        <v>636</v>
      </c>
      <c r="G54" s="19">
        <f t="shared" ref="G54" si="18">SUM(G47:G53)</f>
        <v>27</v>
      </c>
      <c r="H54" s="19">
        <f t="shared" ref="H54" si="19">SUM(H47:H53)</f>
        <v>14</v>
      </c>
      <c r="I54" s="19">
        <f t="shared" ref="I54" si="20">SUM(I47:I53)</f>
        <v>73</v>
      </c>
      <c r="J54" s="19">
        <f t="shared" ref="J54:L54" si="21">SUM(J47:J53)</f>
        <v>618</v>
      </c>
      <c r="K54" s="25"/>
      <c r="L54" s="19">
        <f t="shared" si="21"/>
        <v>126.83999999999999</v>
      </c>
    </row>
    <row r="55" spans="1:12" ht="14.5" x14ac:dyDescent="0.3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27</v>
      </c>
      <c r="E56" s="51" t="s">
        <v>84</v>
      </c>
      <c r="F56" s="43">
        <v>205</v>
      </c>
      <c r="G56" s="43">
        <v>2</v>
      </c>
      <c r="H56" s="43">
        <v>4</v>
      </c>
      <c r="I56" s="43">
        <v>16</v>
      </c>
      <c r="J56" s="43">
        <v>97</v>
      </c>
      <c r="K56" s="44">
        <v>132</v>
      </c>
      <c r="L56" s="56">
        <v>17.62</v>
      </c>
    </row>
    <row r="57" spans="1:12" ht="14.5" x14ac:dyDescent="0.35">
      <c r="A57" s="23"/>
      <c r="B57" s="15"/>
      <c r="C57" s="11"/>
      <c r="D57" s="7" t="s">
        <v>28</v>
      </c>
      <c r="E57" s="51" t="s">
        <v>85</v>
      </c>
      <c r="F57" s="43">
        <v>90</v>
      </c>
      <c r="G57" s="43">
        <v>13</v>
      </c>
      <c r="H57" s="43">
        <v>16</v>
      </c>
      <c r="I57" s="43">
        <v>10</v>
      </c>
      <c r="J57" s="43">
        <v>246</v>
      </c>
      <c r="K57" s="44">
        <v>482</v>
      </c>
      <c r="L57" s="56">
        <v>73.400000000000006</v>
      </c>
    </row>
    <row r="58" spans="1:12" ht="14.5" x14ac:dyDescent="0.35">
      <c r="A58" s="23"/>
      <c r="B58" s="15"/>
      <c r="C58" s="11"/>
      <c r="D58" s="7" t="s">
        <v>29</v>
      </c>
      <c r="E58" s="51" t="s">
        <v>86</v>
      </c>
      <c r="F58" s="43">
        <v>150</v>
      </c>
      <c r="G58" s="43">
        <v>4</v>
      </c>
      <c r="H58" s="43">
        <v>7</v>
      </c>
      <c r="I58" s="43">
        <v>16</v>
      </c>
      <c r="J58" s="43">
        <v>141</v>
      </c>
      <c r="K58" s="44">
        <v>463</v>
      </c>
      <c r="L58" s="56">
        <v>10.35</v>
      </c>
    </row>
    <row r="59" spans="1:12" ht="14.5" x14ac:dyDescent="0.35">
      <c r="A59" s="23"/>
      <c r="B59" s="15"/>
      <c r="C59" s="11"/>
      <c r="D59" s="7" t="s">
        <v>30</v>
      </c>
      <c r="E59" s="51" t="s">
        <v>87</v>
      </c>
      <c r="F59" s="43">
        <v>200</v>
      </c>
      <c r="G59" s="43">
        <v>0</v>
      </c>
      <c r="H59" s="43">
        <v>0</v>
      </c>
      <c r="I59" s="43">
        <v>15</v>
      </c>
      <c r="J59" s="43">
        <v>61</v>
      </c>
      <c r="K59" s="44">
        <v>685</v>
      </c>
      <c r="L59" s="56">
        <v>2.85</v>
      </c>
    </row>
    <row r="60" spans="1:12" ht="14.5" x14ac:dyDescent="0.35">
      <c r="A60" s="23"/>
      <c r="B60" s="15"/>
      <c r="C60" s="11"/>
      <c r="D60" s="7" t="s">
        <v>31</v>
      </c>
      <c r="E60" s="59" t="s">
        <v>88</v>
      </c>
      <c r="F60" s="43">
        <v>40</v>
      </c>
      <c r="G60" s="43">
        <v>3</v>
      </c>
      <c r="H60" s="43">
        <v>0</v>
      </c>
      <c r="I60" s="43">
        <v>19</v>
      </c>
      <c r="J60" s="43">
        <v>94</v>
      </c>
      <c r="K60" s="44"/>
      <c r="L60" s="56">
        <v>2.54</v>
      </c>
    </row>
    <row r="61" spans="1:12" ht="14.5" x14ac:dyDescent="0.35">
      <c r="A61" s="23"/>
      <c r="B61" s="15"/>
      <c r="C61" s="11"/>
      <c r="D61" s="7" t="s">
        <v>32</v>
      </c>
      <c r="E61" s="51" t="s">
        <v>54</v>
      </c>
      <c r="F61" s="43">
        <v>24</v>
      </c>
      <c r="G61" s="43">
        <v>2</v>
      </c>
      <c r="H61" s="43">
        <v>0</v>
      </c>
      <c r="I61" s="43">
        <v>10</v>
      </c>
      <c r="J61" s="43">
        <v>48</v>
      </c>
      <c r="K61" s="44"/>
      <c r="L61" s="56">
        <v>1.81</v>
      </c>
    </row>
    <row r="62" spans="1:12" ht="14.5" x14ac:dyDescent="0.35">
      <c r="A62" s="23"/>
      <c r="B62" s="15"/>
      <c r="C62" s="11"/>
      <c r="D62" s="6"/>
      <c r="E62" s="51" t="s">
        <v>89</v>
      </c>
      <c r="F62" s="43">
        <v>30</v>
      </c>
      <c r="G62" s="43">
        <v>1</v>
      </c>
      <c r="H62" s="43">
        <v>3</v>
      </c>
      <c r="I62" s="43">
        <v>3</v>
      </c>
      <c r="J62" s="43">
        <v>41</v>
      </c>
      <c r="K62" s="44">
        <v>290</v>
      </c>
      <c r="L62" s="56">
        <v>7.08</v>
      </c>
    </row>
    <row r="63" spans="1:12" ht="14.5" x14ac:dyDescent="0.3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4.5" x14ac:dyDescent="0.35">
      <c r="A64" s="24"/>
      <c r="B64" s="17"/>
      <c r="C64" s="8"/>
      <c r="D64" s="18" t="s">
        <v>33</v>
      </c>
      <c r="E64" s="9"/>
      <c r="F64" s="19">
        <f>SUM(F55:F63)</f>
        <v>739</v>
      </c>
      <c r="G64" s="19">
        <f t="shared" ref="G64" si="22">SUM(G55:G63)</f>
        <v>25</v>
      </c>
      <c r="H64" s="19">
        <f t="shared" ref="H64" si="23">SUM(H55:H63)</f>
        <v>30</v>
      </c>
      <c r="I64" s="19">
        <f t="shared" ref="I64" si="24">SUM(I55:I63)</f>
        <v>89</v>
      </c>
      <c r="J64" s="19">
        <f t="shared" ref="J64:L64" si="25">SUM(J55:J63)</f>
        <v>728</v>
      </c>
      <c r="K64" s="25"/>
      <c r="L64" s="19">
        <f t="shared" si="25"/>
        <v>115.65</v>
      </c>
    </row>
    <row r="65" spans="1:12" ht="15.75" customHeight="1" x14ac:dyDescent="0.25">
      <c r="A65" s="29">
        <f>A47</f>
        <v>1</v>
      </c>
      <c r="B65" s="30">
        <f>B47</f>
        <v>3</v>
      </c>
      <c r="C65" s="65" t="s">
        <v>4</v>
      </c>
      <c r="D65" s="66"/>
      <c r="E65" s="31"/>
      <c r="F65" s="32">
        <f>F54+F64</f>
        <v>1375</v>
      </c>
      <c r="G65" s="32">
        <f t="shared" ref="G65" si="26">G54+G64</f>
        <v>52</v>
      </c>
      <c r="H65" s="32">
        <f t="shared" ref="H65" si="27">H54+H64</f>
        <v>44</v>
      </c>
      <c r="I65" s="32">
        <f t="shared" ref="I65" si="28">I54+I64</f>
        <v>162</v>
      </c>
      <c r="J65" s="32">
        <f t="shared" ref="J65:L65" si="29">J54+J64</f>
        <v>1346</v>
      </c>
      <c r="K65" s="32"/>
      <c r="L65" s="32">
        <f t="shared" si="29"/>
        <v>242.49</v>
      </c>
    </row>
    <row r="66" spans="1:12" ht="14.5" x14ac:dyDescent="0.35">
      <c r="A66" s="20">
        <v>1</v>
      </c>
      <c r="B66" s="21">
        <v>4</v>
      </c>
      <c r="C66" s="22" t="s">
        <v>20</v>
      </c>
      <c r="D66" s="5" t="s">
        <v>21</v>
      </c>
      <c r="E66" s="39" t="s">
        <v>90</v>
      </c>
      <c r="F66" s="40">
        <v>250</v>
      </c>
      <c r="G66" s="40">
        <v>22</v>
      </c>
      <c r="H66" s="40">
        <v>12</v>
      </c>
      <c r="I66" s="40">
        <v>33</v>
      </c>
      <c r="J66" s="40">
        <v>357</v>
      </c>
      <c r="K66" s="41" t="s">
        <v>81</v>
      </c>
      <c r="L66" s="40">
        <v>91.95</v>
      </c>
    </row>
    <row r="67" spans="1:12" ht="14.5" x14ac:dyDescent="0.3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7" t="s">
        <v>22</v>
      </c>
      <c r="E68" s="51" t="s">
        <v>91</v>
      </c>
      <c r="F68" s="43">
        <v>200</v>
      </c>
      <c r="G68" s="43">
        <v>0</v>
      </c>
      <c r="H68" s="43">
        <v>0</v>
      </c>
      <c r="I68" s="43">
        <v>27</v>
      </c>
      <c r="J68" s="43">
        <v>111</v>
      </c>
      <c r="K68" s="44">
        <v>349</v>
      </c>
      <c r="L68" s="43">
        <v>14.68</v>
      </c>
    </row>
    <row r="69" spans="1:12" ht="14.5" x14ac:dyDescent="0.35">
      <c r="A69" s="23"/>
      <c r="B69" s="15"/>
      <c r="C69" s="11"/>
      <c r="D69" s="7" t="s">
        <v>23</v>
      </c>
      <c r="E69" s="51" t="s">
        <v>92</v>
      </c>
      <c r="F69" s="43">
        <v>25</v>
      </c>
      <c r="G69" s="43">
        <v>2</v>
      </c>
      <c r="H69" s="43">
        <v>0</v>
      </c>
      <c r="I69" s="43">
        <v>12</v>
      </c>
      <c r="J69" s="43">
        <v>59</v>
      </c>
      <c r="K69" s="44"/>
      <c r="L69" s="43">
        <v>1.59</v>
      </c>
    </row>
    <row r="70" spans="1:12" ht="14.5" x14ac:dyDescent="0.3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4.5" x14ac:dyDescent="0.35">
      <c r="A71" s="23"/>
      <c r="B71" s="15"/>
      <c r="C71" s="11"/>
      <c r="D71" s="6" t="s">
        <v>32</v>
      </c>
      <c r="E71" s="51" t="s">
        <v>62</v>
      </c>
      <c r="F71" s="43">
        <v>16</v>
      </c>
      <c r="G71" s="43">
        <v>1</v>
      </c>
      <c r="H71" s="43">
        <v>0</v>
      </c>
      <c r="I71" s="43">
        <v>6</v>
      </c>
      <c r="J71" s="43">
        <v>32</v>
      </c>
      <c r="K71" s="44"/>
      <c r="L71" s="43">
        <v>1.21</v>
      </c>
    </row>
    <row r="72" spans="1:12" ht="14.5" x14ac:dyDescent="0.35">
      <c r="A72" s="23"/>
      <c r="B72" s="15"/>
      <c r="C72" s="11"/>
      <c r="D72" s="6" t="s">
        <v>26</v>
      </c>
      <c r="E72" s="51" t="s">
        <v>93</v>
      </c>
      <c r="F72" s="43">
        <v>60</v>
      </c>
      <c r="G72" s="43">
        <v>0</v>
      </c>
      <c r="H72" s="43">
        <v>0</v>
      </c>
      <c r="I72" s="43">
        <v>1</v>
      </c>
      <c r="J72" s="43">
        <v>7</v>
      </c>
      <c r="K72" s="44">
        <v>71</v>
      </c>
      <c r="L72" s="43">
        <v>11.48</v>
      </c>
    </row>
    <row r="73" spans="1:12" ht="14.5" x14ac:dyDescent="0.35">
      <c r="A73" s="24"/>
      <c r="B73" s="17"/>
      <c r="C73" s="8"/>
      <c r="D73" s="18" t="s">
        <v>33</v>
      </c>
      <c r="E73" s="9"/>
      <c r="F73" s="19">
        <f>SUM(F66:F72)</f>
        <v>551</v>
      </c>
      <c r="G73" s="19">
        <f t="shared" ref="G73" si="30">SUM(G66:G72)</f>
        <v>25</v>
      </c>
      <c r="H73" s="19">
        <f t="shared" ref="H73" si="31">SUM(H66:H72)</f>
        <v>12</v>
      </c>
      <c r="I73" s="19">
        <f t="shared" ref="I73" si="32">SUM(I66:I72)</f>
        <v>79</v>
      </c>
      <c r="J73" s="19">
        <f t="shared" ref="J73:L73" si="33">SUM(J66:J72)</f>
        <v>566</v>
      </c>
      <c r="K73" s="25"/>
      <c r="L73" s="19">
        <f t="shared" si="33"/>
        <v>120.91</v>
      </c>
    </row>
    <row r="74" spans="1:12" ht="14.5" x14ac:dyDescent="0.3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27</v>
      </c>
      <c r="E75" s="51" t="s">
        <v>95</v>
      </c>
      <c r="F75" s="43">
        <v>225</v>
      </c>
      <c r="G75" s="43">
        <v>8</v>
      </c>
      <c r="H75" s="43">
        <v>4</v>
      </c>
      <c r="I75" s="43">
        <v>12</v>
      </c>
      <c r="J75" s="43">
        <v>134</v>
      </c>
      <c r="K75" s="44">
        <v>137</v>
      </c>
      <c r="L75" s="43">
        <v>36.06</v>
      </c>
    </row>
    <row r="76" spans="1:12" ht="14.5" x14ac:dyDescent="0.35">
      <c r="A76" s="23"/>
      <c r="B76" s="15"/>
      <c r="C76" s="11"/>
      <c r="D76" s="7" t="s">
        <v>28</v>
      </c>
      <c r="E76" s="51" t="s">
        <v>96</v>
      </c>
      <c r="F76" s="43">
        <v>180</v>
      </c>
      <c r="G76" s="43">
        <v>3</v>
      </c>
      <c r="H76" s="43">
        <v>9</v>
      </c>
      <c r="I76" s="43">
        <v>14</v>
      </c>
      <c r="J76" s="43">
        <v>186</v>
      </c>
      <c r="K76" s="44">
        <v>460</v>
      </c>
      <c r="L76" s="43">
        <v>35.43</v>
      </c>
    </row>
    <row r="77" spans="1:12" ht="14.5" x14ac:dyDescent="0.3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7" t="s">
        <v>30</v>
      </c>
      <c r="E78" s="51" t="s">
        <v>97</v>
      </c>
      <c r="F78" s="43">
        <v>200</v>
      </c>
      <c r="G78" s="43">
        <v>6</v>
      </c>
      <c r="H78" s="43">
        <v>5</v>
      </c>
      <c r="I78" s="43">
        <v>29</v>
      </c>
      <c r="J78" s="43">
        <v>187</v>
      </c>
      <c r="K78" s="44">
        <v>692</v>
      </c>
      <c r="L78" s="43">
        <v>25.16</v>
      </c>
    </row>
    <row r="79" spans="1:12" ht="14.5" x14ac:dyDescent="0.35">
      <c r="A79" s="23"/>
      <c r="B79" s="15"/>
      <c r="C79" s="11"/>
      <c r="D79" s="7" t="s">
        <v>31</v>
      </c>
      <c r="E79" s="51" t="s">
        <v>88</v>
      </c>
      <c r="F79" s="43">
        <v>40</v>
      </c>
      <c r="G79" s="43">
        <v>3</v>
      </c>
      <c r="H79" s="43">
        <v>0</v>
      </c>
      <c r="I79" s="43">
        <v>19</v>
      </c>
      <c r="J79" s="43">
        <v>94</v>
      </c>
      <c r="K79" s="44"/>
      <c r="L79" s="43">
        <v>2.54</v>
      </c>
    </row>
    <row r="80" spans="1:12" ht="14.5" x14ac:dyDescent="0.35">
      <c r="A80" s="23"/>
      <c r="B80" s="15"/>
      <c r="C80" s="11"/>
      <c r="D80" s="7" t="s">
        <v>32</v>
      </c>
      <c r="E80" s="51" t="s">
        <v>54</v>
      </c>
      <c r="F80" s="43">
        <v>24</v>
      </c>
      <c r="G80" s="43">
        <v>2</v>
      </c>
      <c r="H80" s="43">
        <v>0</v>
      </c>
      <c r="I80" s="43">
        <v>10</v>
      </c>
      <c r="J80" s="43">
        <v>48</v>
      </c>
      <c r="K80" s="44"/>
      <c r="L80" s="43">
        <v>1.81</v>
      </c>
    </row>
    <row r="81" spans="1:12" ht="14.5" x14ac:dyDescent="0.35">
      <c r="A81" s="23"/>
      <c r="B81" s="15"/>
      <c r="C81" s="11"/>
      <c r="D81" s="6" t="s">
        <v>24</v>
      </c>
      <c r="E81" s="53" t="s">
        <v>98</v>
      </c>
      <c r="F81" s="43">
        <v>150</v>
      </c>
      <c r="G81" s="43">
        <v>1</v>
      </c>
      <c r="H81" s="43">
        <v>0</v>
      </c>
      <c r="I81" s="43">
        <v>12</v>
      </c>
      <c r="J81" s="43">
        <v>71</v>
      </c>
      <c r="K81" s="44">
        <v>338</v>
      </c>
      <c r="L81" s="43">
        <v>19.5</v>
      </c>
    </row>
    <row r="82" spans="1:12" ht="14.5" x14ac:dyDescent="0.35">
      <c r="A82" s="23"/>
      <c r="B82" s="15"/>
      <c r="C82" s="11"/>
      <c r="D82" s="6"/>
      <c r="E82" s="58"/>
      <c r="F82" s="43"/>
      <c r="G82" s="43"/>
      <c r="H82" s="43"/>
      <c r="I82" s="43"/>
      <c r="J82" s="43"/>
      <c r="K82" s="44"/>
      <c r="L82" s="43"/>
    </row>
    <row r="83" spans="1:12" ht="14.5" x14ac:dyDescent="0.35">
      <c r="A83" s="24"/>
      <c r="B83" s="17"/>
      <c r="C83" s="8"/>
      <c r="D83" s="18" t="s">
        <v>33</v>
      </c>
      <c r="E83" s="9"/>
      <c r="F83" s="19">
        <f>SUM(F74:F82)</f>
        <v>819</v>
      </c>
      <c r="G83" s="19">
        <f>SUM(G74:G82)</f>
        <v>23</v>
      </c>
      <c r="H83" s="19">
        <f>SUM(H74:H82)</f>
        <v>18</v>
      </c>
      <c r="I83" s="19">
        <f>SUM(I74:I82)</f>
        <v>96</v>
      </c>
      <c r="J83" s="19">
        <f>SUM(J74:J82)</f>
        <v>720</v>
      </c>
      <c r="K83" s="25"/>
      <c r="L83" s="19">
        <f>SUM(L74:L82)</f>
        <v>120.50000000000001</v>
      </c>
    </row>
    <row r="84" spans="1:12" ht="15.75" customHeight="1" x14ac:dyDescent="0.25">
      <c r="A84" s="29">
        <f>A66</f>
        <v>1</v>
      </c>
      <c r="B84" s="30">
        <f>B66</f>
        <v>4</v>
      </c>
      <c r="C84" s="65" t="s">
        <v>4</v>
      </c>
      <c r="D84" s="66"/>
      <c r="E84" s="31"/>
      <c r="F84" s="32">
        <f>F73+F83</f>
        <v>1370</v>
      </c>
      <c r="G84" s="32">
        <f>G73+G83</f>
        <v>48</v>
      </c>
      <c r="H84" s="32">
        <f>H73+H83</f>
        <v>30</v>
      </c>
      <c r="I84" s="32">
        <f>I73+I83</f>
        <v>175</v>
      </c>
      <c r="J84" s="32">
        <f>J73+J83</f>
        <v>1286</v>
      </c>
      <c r="K84" s="32"/>
      <c r="L84" s="32">
        <f>L73+L83</f>
        <v>241.41000000000003</v>
      </c>
    </row>
    <row r="85" spans="1:12" ht="14.5" x14ac:dyDescent="0.35">
      <c r="A85" s="20">
        <v>1</v>
      </c>
      <c r="B85" s="21">
        <v>5</v>
      </c>
      <c r="C85" s="22" t="s">
        <v>20</v>
      </c>
      <c r="D85" s="5" t="s">
        <v>21</v>
      </c>
      <c r="E85" s="39" t="s">
        <v>102</v>
      </c>
      <c r="F85" s="40">
        <v>240</v>
      </c>
      <c r="G85" s="40">
        <v>17</v>
      </c>
      <c r="H85" s="40">
        <v>10</v>
      </c>
      <c r="I85" s="40">
        <v>18</v>
      </c>
      <c r="J85" s="40">
        <v>226</v>
      </c>
      <c r="K85" s="41" t="s">
        <v>101</v>
      </c>
      <c r="L85" s="55">
        <v>82.68</v>
      </c>
    </row>
    <row r="86" spans="1:12" ht="14.5" x14ac:dyDescent="0.3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56"/>
    </row>
    <row r="87" spans="1:12" ht="14.5" x14ac:dyDescent="0.35">
      <c r="A87" s="23"/>
      <c r="B87" s="15"/>
      <c r="C87" s="11"/>
      <c r="D87" s="7" t="s">
        <v>22</v>
      </c>
      <c r="E87" s="51" t="s">
        <v>103</v>
      </c>
      <c r="F87" s="43">
        <v>200</v>
      </c>
      <c r="G87" s="43">
        <v>4</v>
      </c>
      <c r="H87" s="43">
        <v>3</v>
      </c>
      <c r="I87" s="43">
        <v>15</v>
      </c>
      <c r="J87" s="43">
        <v>105</v>
      </c>
      <c r="K87" s="44">
        <v>639</v>
      </c>
      <c r="L87" s="56">
        <v>15.45</v>
      </c>
    </row>
    <row r="88" spans="1:12" ht="14.5" x14ac:dyDescent="0.35">
      <c r="A88" s="23"/>
      <c r="B88" s="15"/>
      <c r="C88" s="11"/>
      <c r="D88" s="7" t="s">
        <v>23</v>
      </c>
      <c r="E88" s="51" t="s">
        <v>67</v>
      </c>
      <c r="F88" s="43">
        <v>20</v>
      </c>
      <c r="G88" s="43">
        <v>2</v>
      </c>
      <c r="H88" s="43">
        <v>0</v>
      </c>
      <c r="I88" s="43">
        <v>10</v>
      </c>
      <c r="J88" s="43">
        <v>47</v>
      </c>
      <c r="K88" s="44"/>
      <c r="L88" s="56">
        <v>1.27</v>
      </c>
    </row>
    <row r="89" spans="1:12" ht="14.5" x14ac:dyDescent="0.3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56"/>
    </row>
    <row r="90" spans="1:12" ht="14.5" x14ac:dyDescent="0.35">
      <c r="A90" s="23"/>
      <c r="B90" s="15"/>
      <c r="C90" s="11"/>
      <c r="D90" s="6" t="s">
        <v>99</v>
      </c>
      <c r="E90" s="42" t="s">
        <v>104</v>
      </c>
      <c r="F90" s="43">
        <v>30</v>
      </c>
      <c r="G90" s="43">
        <v>2</v>
      </c>
      <c r="H90" s="43">
        <v>7</v>
      </c>
      <c r="I90" s="43">
        <v>60</v>
      </c>
      <c r="J90" s="43">
        <v>125</v>
      </c>
      <c r="K90" s="44"/>
      <c r="L90" s="56">
        <v>19.5</v>
      </c>
    </row>
    <row r="91" spans="1:12" ht="14.5" x14ac:dyDescent="0.35">
      <c r="A91" s="23"/>
      <c r="B91" s="15"/>
      <c r="C91" s="11"/>
      <c r="D91" s="6" t="s">
        <v>100</v>
      </c>
      <c r="E91" s="51" t="s">
        <v>62</v>
      </c>
      <c r="F91" s="43">
        <v>16</v>
      </c>
      <c r="G91" s="43">
        <v>1</v>
      </c>
      <c r="H91" s="43">
        <v>0</v>
      </c>
      <c r="I91" s="43">
        <v>6</v>
      </c>
      <c r="J91" s="43">
        <v>32</v>
      </c>
      <c r="K91" s="44"/>
      <c r="L91" s="56">
        <v>1.21</v>
      </c>
    </row>
    <row r="92" spans="1:12" ht="14.5" x14ac:dyDescent="0.35">
      <c r="A92" s="24"/>
      <c r="B92" s="17"/>
      <c r="C92" s="8"/>
      <c r="D92" s="18" t="s">
        <v>33</v>
      </c>
      <c r="E92" s="9"/>
      <c r="F92" s="19">
        <f>SUM(F85:F91)</f>
        <v>506</v>
      </c>
      <c r="G92" s="19">
        <f>SUM(G85:G91)</f>
        <v>26</v>
      </c>
      <c r="H92" s="19">
        <f>SUM(H85:H91)</f>
        <v>20</v>
      </c>
      <c r="I92" s="19">
        <f>SUM(I85:I91)</f>
        <v>109</v>
      </c>
      <c r="J92" s="19">
        <f>SUM(J85:J91)</f>
        <v>535</v>
      </c>
      <c r="K92" s="25"/>
      <c r="L92" s="19">
        <f>SUM(L85:L91)</f>
        <v>120.11</v>
      </c>
    </row>
    <row r="93" spans="1:12" ht="14.5" x14ac:dyDescent="0.3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59" t="s">
        <v>107</v>
      </c>
      <c r="F93" s="43">
        <v>60</v>
      </c>
      <c r="G93" s="43">
        <v>0</v>
      </c>
      <c r="H93" s="43">
        <v>0</v>
      </c>
      <c r="I93" s="43">
        <v>2</v>
      </c>
      <c r="J93" s="43">
        <v>14</v>
      </c>
      <c r="K93" s="44">
        <v>71</v>
      </c>
      <c r="L93" s="56">
        <v>12.86</v>
      </c>
    </row>
    <row r="94" spans="1:12" ht="14.5" x14ac:dyDescent="0.35">
      <c r="A94" s="23"/>
      <c r="B94" s="15"/>
      <c r="C94" s="11"/>
      <c r="D94" s="7" t="s">
        <v>27</v>
      </c>
      <c r="E94" s="51" t="s">
        <v>108</v>
      </c>
      <c r="F94" s="43">
        <v>225</v>
      </c>
      <c r="G94" s="43">
        <v>10</v>
      </c>
      <c r="H94" s="43">
        <v>5</v>
      </c>
      <c r="I94" s="43">
        <v>12</v>
      </c>
      <c r="J94" s="43">
        <v>147</v>
      </c>
      <c r="K94" s="44">
        <v>116</v>
      </c>
      <c r="L94" s="56">
        <v>42.2</v>
      </c>
    </row>
    <row r="95" spans="1:12" ht="14.5" x14ac:dyDescent="0.35">
      <c r="A95" s="23"/>
      <c r="B95" s="15"/>
      <c r="C95" s="11"/>
      <c r="D95" s="7" t="s">
        <v>28</v>
      </c>
      <c r="E95" s="51" t="s">
        <v>109</v>
      </c>
      <c r="F95" s="43">
        <v>90</v>
      </c>
      <c r="G95" s="43">
        <v>13</v>
      </c>
      <c r="H95" s="43">
        <v>5</v>
      </c>
      <c r="I95" s="43">
        <v>6</v>
      </c>
      <c r="J95" s="43">
        <v>148</v>
      </c>
      <c r="K95" s="44">
        <v>343</v>
      </c>
      <c r="L95" s="56">
        <v>46.96</v>
      </c>
    </row>
    <row r="96" spans="1:12" ht="14.5" x14ac:dyDescent="0.35">
      <c r="A96" s="23"/>
      <c r="B96" s="15"/>
      <c r="C96" s="11"/>
      <c r="D96" s="7" t="s">
        <v>29</v>
      </c>
      <c r="E96" s="51" t="s">
        <v>110</v>
      </c>
      <c r="F96" s="43">
        <v>150</v>
      </c>
      <c r="G96" s="43">
        <v>3</v>
      </c>
      <c r="H96" s="43">
        <v>9</v>
      </c>
      <c r="I96" s="43">
        <v>12</v>
      </c>
      <c r="J96" s="43">
        <v>174</v>
      </c>
      <c r="K96" s="44">
        <v>520</v>
      </c>
      <c r="L96" s="56">
        <v>26.43</v>
      </c>
    </row>
    <row r="97" spans="1:12" ht="14.5" x14ac:dyDescent="0.35">
      <c r="A97" s="23"/>
      <c r="B97" s="15"/>
      <c r="C97" s="11"/>
      <c r="D97" s="7" t="s">
        <v>30</v>
      </c>
      <c r="E97" s="51" t="s">
        <v>111</v>
      </c>
      <c r="F97" s="43">
        <v>205</v>
      </c>
      <c r="G97" s="43">
        <v>0</v>
      </c>
      <c r="H97" s="43">
        <v>0</v>
      </c>
      <c r="I97" s="43">
        <v>15</v>
      </c>
      <c r="J97" s="43">
        <v>64</v>
      </c>
      <c r="K97" s="44">
        <v>377</v>
      </c>
      <c r="L97" s="56">
        <v>4.71</v>
      </c>
    </row>
    <row r="98" spans="1:12" ht="14.5" x14ac:dyDescent="0.35">
      <c r="A98" s="23"/>
      <c r="B98" s="15"/>
      <c r="C98" s="11"/>
      <c r="D98" s="7" t="s">
        <v>31</v>
      </c>
      <c r="E98" s="51" t="s">
        <v>55</v>
      </c>
      <c r="F98" s="43">
        <v>30</v>
      </c>
      <c r="G98" s="43">
        <v>2</v>
      </c>
      <c r="H98" s="43">
        <v>0</v>
      </c>
      <c r="I98" s="43">
        <v>15</v>
      </c>
      <c r="J98" s="43">
        <v>71</v>
      </c>
      <c r="K98" s="44"/>
      <c r="L98" s="56">
        <v>1.91</v>
      </c>
    </row>
    <row r="99" spans="1:12" ht="14.5" x14ac:dyDescent="0.35">
      <c r="A99" s="23"/>
      <c r="B99" s="15"/>
      <c r="C99" s="11"/>
      <c r="D99" s="7" t="s">
        <v>32</v>
      </c>
      <c r="E99" s="51" t="s">
        <v>54</v>
      </c>
      <c r="F99" s="43">
        <v>24</v>
      </c>
      <c r="G99" s="43">
        <v>2</v>
      </c>
      <c r="H99" s="43">
        <v>0</v>
      </c>
      <c r="I99" s="43">
        <v>10</v>
      </c>
      <c r="J99" s="43">
        <v>48</v>
      </c>
      <c r="K99" s="44"/>
      <c r="L99" s="56">
        <v>1.81</v>
      </c>
    </row>
    <row r="100" spans="1:12" ht="14.5" x14ac:dyDescent="0.35">
      <c r="A100" s="23"/>
      <c r="B100" s="15"/>
      <c r="C100" s="11"/>
      <c r="D100" s="6" t="s">
        <v>24</v>
      </c>
      <c r="E100" s="53" t="s">
        <v>112</v>
      </c>
      <c r="F100" s="43">
        <v>103</v>
      </c>
      <c r="G100" s="43">
        <v>0</v>
      </c>
      <c r="H100" s="43">
        <v>0</v>
      </c>
      <c r="I100" s="43">
        <v>10</v>
      </c>
      <c r="J100" s="43">
        <v>48</v>
      </c>
      <c r="K100" s="44">
        <v>338</v>
      </c>
      <c r="L100" s="56">
        <v>12.72</v>
      </c>
    </row>
    <row r="101" spans="1:12" ht="14.5" x14ac:dyDescent="0.35">
      <c r="A101" s="23"/>
      <c r="B101" s="15"/>
      <c r="C101" s="11"/>
      <c r="D101" s="6"/>
      <c r="E101" s="58"/>
      <c r="F101" s="43"/>
      <c r="G101" s="43"/>
      <c r="H101" s="43"/>
      <c r="I101" s="43"/>
      <c r="J101" s="43"/>
      <c r="K101" s="44"/>
      <c r="L101" s="43"/>
    </row>
    <row r="102" spans="1:12" ht="14.5" x14ac:dyDescent="0.35">
      <c r="A102" s="24"/>
      <c r="B102" s="17"/>
      <c r="C102" s="8"/>
      <c r="D102" s="18" t="s">
        <v>33</v>
      </c>
      <c r="E102" s="9"/>
      <c r="F102" s="19">
        <f>SUM(F93:F101)</f>
        <v>887</v>
      </c>
      <c r="G102" s="19">
        <f t="shared" ref="G102" si="34">SUM(G93:G101)</f>
        <v>30</v>
      </c>
      <c r="H102" s="19">
        <f t="shared" ref="H102" si="35">SUM(H93:H101)</f>
        <v>19</v>
      </c>
      <c r="I102" s="19">
        <f t="shared" ref="I102" si="36">SUM(I93:I101)</f>
        <v>82</v>
      </c>
      <c r="J102" s="19">
        <f t="shared" ref="J102:L102" si="37">SUM(J93:J101)</f>
        <v>714</v>
      </c>
      <c r="K102" s="25"/>
      <c r="L102" s="54">
        <f t="shared" si="37"/>
        <v>149.60000000000002</v>
      </c>
    </row>
    <row r="103" spans="1:12" ht="15.75" customHeight="1" x14ac:dyDescent="0.25">
      <c r="A103" s="29">
        <f>A85</f>
        <v>1</v>
      </c>
      <c r="B103" s="30">
        <f>B85</f>
        <v>5</v>
      </c>
      <c r="C103" s="65" t="s">
        <v>4</v>
      </c>
      <c r="D103" s="66"/>
      <c r="E103" s="31"/>
      <c r="F103" s="32">
        <f>F92+F102</f>
        <v>1393</v>
      </c>
      <c r="G103" s="32">
        <f t="shared" ref="G103" si="38">G92+G102</f>
        <v>56</v>
      </c>
      <c r="H103" s="32">
        <f t="shared" ref="H103" si="39">H92+H102</f>
        <v>39</v>
      </c>
      <c r="I103" s="32">
        <f t="shared" ref="I103" si="40">I92+I102</f>
        <v>191</v>
      </c>
      <c r="J103" s="32">
        <f t="shared" ref="J103:L103" si="41">J92+J102</f>
        <v>1249</v>
      </c>
      <c r="K103" s="32"/>
      <c r="L103" s="32">
        <f t="shared" si="41"/>
        <v>269.71000000000004</v>
      </c>
    </row>
    <row r="104" spans="1:12" ht="29" x14ac:dyDescent="0.35">
      <c r="A104" s="20">
        <v>2</v>
      </c>
      <c r="B104" s="21">
        <v>1</v>
      </c>
      <c r="C104" s="22" t="s">
        <v>20</v>
      </c>
      <c r="D104" s="5" t="s">
        <v>21</v>
      </c>
      <c r="E104" s="61" t="s">
        <v>116</v>
      </c>
      <c r="F104" s="40">
        <v>215</v>
      </c>
      <c r="G104" s="40">
        <v>9</v>
      </c>
      <c r="H104" s="40">
        <v>10</v>
      </c>
      <c r="I104" s="40">
        <v>37</v>
      </c>
      <c r="J104" s="40">
        <v>278</v>
      </c>
      <c r="K104" s="41">
        <v>182</v>
      </c>
      <c r="L104" s="40">
        <v>30.17</v>
      </c>
    </row>
    <row r="105" spans="1:12" ht="14.5" x14ac:dyDescent="0.3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7" t="s">
        <v>22</v>
      </c>
      <c r="E106" s="51" t="s">
        <v>117</v>
      </c>
      <c r="F106" s="43">
        <v>200</v>
      </c>
      <c r="G106" s="43">
        <v>0</v>
      </c>
      <c r="H106" s="43">
        <v>0</v>
      </c>
      <c r="I106" s="43">
        <v>15</v>
      </c>
      <c r="J106" s="43">
        <v>61</v>
      </c>
      <c r="K106" s="44">
        <v>685</v>
      </c>
      <c r="L106" s="56">
        <v>2.85</v>
      </c>
    </row>
    <row r="107" spans="1:12" ht="14.5" x14ac:dyDescent="0.35">
      <c r="A107" s="23"/>
      <c r="B107" s="15"/>
      <c r="C107" s="11"/>
      <c r="D107" s="7" t="s">
        <v>23</v>
      </c>
      <c r="E107" s="51" t="s">
        <v>62</v>
      </c>
      <c r="F107" s="43">
        <v>16</v>
      </c>
      <c r="G107" s="43">
        <v>1</v>
      </c>
      <c r="H107" s="43">
        <v>0</v>
      </c>
      <c r="I107" s="43">
        <v>6</v>
      </c>
      <c r="J107" s="43">
        <v>32</v>
      </c>
      <c r="K107" s="44"/>
      <c r="L107" s="56">
        <v>1.21</v>
      </c>
    </row>
    <row r="108" spans="1:12" ht="14.5" x14ac:dyDescent="0.35">
      <c r="A108" s="23"/>
      <c r="B108" s="15"/>
      <c r="C108" s="11"/>
      <c r="D108" s="7" t="s">
        <v>24</v>
      </c>
      <c r="E108" s="51" t="s">
        <v>41</v>
      </c>
      <c r="F108" s="43">
        <v>100</v>
      </c>
      <c r="G108" s="43">
        <v>0</v>
      </c>
      <c r="H108" s="43">
        <v>0</v>
      </c>
      <c r="I108" s="43">
        <v>10</v>
      </c>
      <c r="J108" s="43">
        <v>47</v>
      </c>
      <c r="K108" s="44">
        <v>338</v>
      </c>
      <c r="L108" s="56">
        <v>12.35</v>
      </c>
    </row>
    <row r="109" spans="1:12" ht="14.5" x14ac:dyDescent="0.35">
      <c r="A109" s="23"/>
      <c r="B109" s="15"/>
      <c r="C109" s="11"/>
      <c r="D109" s="6"/>
      <c r="E109" s="51" t="s">
        <v>113</v>
      </c>
      <c r="F109" s="43">
        <v>40</v>
      </c>
      <c r="G109" s="43">
        <v>5</v>
      </c>
      <c r="H109" s="43">
        <v>5</v>
      </c>
      <c r="I109" s="43">
        <v>0</v>
      </c>
      <c r="J109" s="43">
        <v>63</v>
      </c>
      <c r="K109" s="44">
        <v>337</v>
      </c>
      <c r="L109" s="56">
        <v>13.24</v>
      </c>
    </row>
    <row r="110" spans="1:12" ht="14.5" x14ac:dyDescent="0.35">
      <c r="A110" s="23"/>
      <c r="B110" s="15"/>
      <c r="C110" s="11"/>
      <c r="D110" s="6"/>
      <c r="E110" s="51" t="s">
        <v>42</v>
      </c>
      <c r="F110" s="43">
        <v>15</v>
      </c>
      <c r="G110" s="43">
        <v>4</v>
      </c>
      <c r="H110" s="43">
        <v>4</v>
      </c>
      <c r="I110" s="43">
        <v>0</v>
      </c>
      <c r="J110" s="43">
        <v>51</v>
      </c>
      <c r="K110" s="44">
        <v>97</v>
      </c>
      <c r="L110" s="56">
        <v>14.34</v>
      </c>
    </row>
    <row r="111" spans="1:12" ht="14.5" x14ac:dyDescent="0.35">
      <c r="A111" s="23"/>
      <c r="B111" s="15"/>
      <c r="C111" s="11"/>
      <c r="D111" s="6"/>
      <c r="E111" s="51" t="s">
        <v>114</v>
      </c>
      <c r="F111" s="43">
        <v>10</v>
      </c>
      <c r="G111" s="43">
        <v>0</v>
      </c>
      <c r="H111" s="43">
        <v>7</v>
      </c>
      <c r="I111" s="43">
        <v>0</v>
      </c>
      <c r="J111" s="43">
        <v>66</v>
      </c>
      <c r="K111" s="44">
        <v>96</v>
      </c>
      <c r="L111" s="56">
        <v>9.6</v>
      </c>
    </row>
    <row r="112" spans="1:12" ht="14.5" x14ac:dyDescent="0.35">
      <c r="A112" s="23"/>
      <c r="B112" s="15"/>
      <c r="C112" s="11"/>
      <c r="D112" s="6" t="s">
        <v>115</v>
      </c>
      <c r="E112" s="51" t="s">
        <v>45</v>
      </c>
      <c r="F112" s="43">
        <v>25</v>
      </c>
      <c r="G112" s="43">
        <v>2</v>
      </c>
      <c r="H112" s="43">
        <v>0</v>
      </c>
      <c r="I112" s="43">
        <v>12</v>
      </c>
      <c r="J112" s="43">
        <v>60</v>
      </c>
      <c r="K112" s="44"/>
      <c r="L112" s="56">
        <v>2.63</v>
      </c>
    </row>
    <row r="113" spans="1:12" ht="14.5" x14ac:dyDescent="0.35">
      <c r="A113" s="24"/>
      <c r="B113" s="17"/>
      <c r="C113" s="8"/>
      <c r="D113" s="18" t="s">
        <v>33</v>
      </c>
      <c r="E113" s="9"/>
      <c r="F113" s="19">
        <f>SUM(F104:F112)</f>
        <v>621</v>
      </c>
      <c r="G113" s="19">
        <f t="shared" ref="G113:J113" si="42">SUM(G104:G112)</f>
        <v>21</v>
      </c>
      <c r="H113" s="19">
        <f t="shared" si="42"/>
        <v>26</v>
      </c>
      <c r="I113" s="19">
        <f t="shared" si="42"/>
        <v>80</v>
      </c>
      <c r="J113" s="19">
        <f t="shared" si="42"/>
        <v>658</v>
      </c>
      <c r="K113" s="25"/>
      <c r="L113" s="19">
        <f t="shared" ref="L113" si="43">SUM(L104:L112)</f>
        <v>86.39</v>
      </c>
    </row>
    <row r="114" spans="1:12" ht="14.5" x14ac:dyDescent="0.35">
      <c r="A114" s="26">
        <f>A104</f>
        <v>2</v>
      </c>
      <c r="B114" s="13">
        <f>B104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27</v>
      </c>
      <c r="E115" s="51" t="s">
        <v>120</v>
      </c>
      <c r="F115" s="43">
        <v>205</v>
      </c>
      <c r="G115" s="43">
        <v>3</v>
      </c>
      <c r="H115" s="43">
        <v>4</v>
      </c>
      <c r="I115" s="43">
        <v>11</v>
      </c>
      <c r="J115" s="43">
        <v>90</v>
      </c>
      <c r="K115" s="62">
        <v>108</v>
      </c>
      <c r="L115" s="56">
        <v>13.18</v>
      </c>
    </row>
    <row r="116" spans="1:12" ht="14.5" x14ac:dyDescent="0.35">
      <c r="A116" s="23"/>
      <c r="B116" s="15"/>
      <c r="C116" s="11"/>
      <c r="D116" s="7" t="s">
        <v>28</v>
      </c>
      <c r="E116" s="51" t="s">
        <v>121</v>
      </c>
      <c r="F116" s="43">
        <v>90</v>
      </c>
      <c r="G116" s="43">
        <v>17</v>
      </c>
      <c r="H116" s="43">
        <v>10</v>
      </c>
      <c r="I116" s="43">
        <v>4</v>
      </c>
      <c r="J116" s="43">
        <v>177</v>
      </c>
      <c r="K116" s="62">
        <v>464</v>
      </c>
      <c r="L116" s="56">
        <v>77.180000000000007</v>
      </c>
    </row>
    <row r="117" spans="1:12" ht="14.5" x14ac:dyDescent="0.35">
      <c r="A117" s="23"/>
      <c r="B117" s="15"/>
      <c r="C117" s="11"/>
      <c r="D117" s="7" t="s">
        <v>29</v>
      </c>
      <c r="E117" s="51" t="s">
        <v>118</v>
      </c>
      <c r="F117" s="43">
        <v>150</v>
      </c>
      <c r="G117" s="43">
        <v>6</v>
      </c>
      <c r="H117" s="43">
        <v>4</v>
      </c>
      <c r="I117" s="43">
        <v>28</v>
      </c>
      <c r="J117" s="43">
        <v>182</v>
      </c>
      <c r="K117" s="62">
        <v>332</v>
      </c>
      <c r="L117" s="56">
        <v>13.89</v>
      </c>
    </row>
    <row r="118" spans="1:12" ht="14.5" x14ac:dyDescent="0.35">
      <c r="A118" s="23"/>
      <c r="B118" s="15"/>
      <c r="C118" s="11"/>
      <c r="D118" s="7" t="s">
        <v>30</v>
      </c>
      <c r="E118" s="51" t="s">
        <v>46</v>
      </c>
      <c r="F118" s="43">
        <v>200</v>
      </c>
      <c r="G118" s="43">
        <v>1</v>
      </c>
      <c r="H118" s="43">
        <v>0</v>
      </c>
      <c r="I118" s="43">
        <v>20</v>
      </c>
      <c r="J118" s="43">
        <v>92</v>
      </c>
      <c r="K118" s="62">
        <v>707</v>
      </c>
      <c r="L118" s="56">
        <v>29.7</v>
      </c>
    </row>
    <row r="119" spans="1:12" ht="14.5" x14ac:dyDescent="0.35">
      <c r="A119" s="23"/>
      <c r="B119" s="15"/>
      <c r="C119" s="11"/>
      <c r="D119" s="7" t="s">
        <v>31</v>
      </c>
      <c r="E119" s="51" t="s">
        <v>47</v>
      </c>
      <c r="F119" s="43">
        <v>40</v>
      </c>
      <c r="G119" s="43">
        <v>3</v>
      </c>
      <c r="H119" s="43">
        <v>0</v>
      </c>
      <c r="I119" s="43">
        <v>19</v>
      </c>
      <c r="J119" s="43">
        <v>94</v>
      </c>
      <c r="K119" s="62"/>
      <c r="L119" s="56">
        <v>2.54</v>
      </c>
    </row>
    <row r="120" spans="1:12" ht="14.5" x14ac:dyDescent="0.35">
      <c r="A120" s="23"/>
      <c r="B120" s="15"/>
      <c r="C120" s="11"/>
      <c r="D120" s="7" t="s">
        <v>32</v>
      </c>
      <c r="E120" s="51" t="s">
        <v>40</v>
      </c>
      <c r="F120" s="43">
        <v>24</v>
      </c>
      <c r="G120" s="43">
        <v>2</v>
      </c>
      <c r="H120" s="43">
        <v>0</v>
      </c>
      <c r="I120" s="43">
        <v>10</v>
      </c>
      <c r="J120" s="43">
        <v>48</v>
      </c>
      <c r="K120" s="62"/>
      <c r="L120" s="56">
        <v>1.81</v>
      </c>
    </row>
    <row r="121" spans="1:12" ht="14.5" x14ac:dyDescent="0.35">
      <c r="A121" s="23"/>
      <c r="B121" s="15"/>
      <c r="C121" s="11"/>
      <c r="D121" s="6" t="s">
        <v>24</v>
      </c>
      <c r="E121" s="53" t="s">
        <v>119</v>
      </c>
      <c r="F121" s="43">
        <v>150</v>
      </c>
      <c r="G121" s="43">
        <v>1</v>
      </c>
      <c r="H121" s="43">
        <v>0</v>
      </c>
      <c r="I121" s="43">
        <v>12</v>
      </c>
      <c r="J121" s="43">
        <v>71</v>
      </c>
      <c r="K121" s="62">
        <v>338</v>
      </c>
      <c r="L121" s="56">
        <v>19.5</v>
      </c>
    </row>
    <row r="122" spans="1:12" ht="14.5" x14ac:dyDescent="0.35">
      <c r="A122" s="23"/>
      <c r="B122" s="15"/>
      <c r="C122" s="11"/>
      <c r="D122" s="6"/>
      <c r="E122" s="58"/>
      <c r="F122" s="43"/>
      <c r="G122" s="43"/>
      <c r="H122" s="43"/>
      <c r="I122" s="43"/>
      <c r="J122" s="43"/>
      <c r="K122" s="44"/>
      <c r="L122" s="56"/>
    </row>
    <row r="123" spans="1:12" ht="14.5" x14ac:dyDescent="0.35">
      <c r="A123" s="24"/>
      <c r="B123" s="17"/>
      <c r="C123" s="8"/>
      <c r="D123" s="18" t="s">
        <v>33</v>
      </c>
      <c r="E123" s="9"/>
      <c r="F123" s="19">
        <f>SUM(F114:F122)</f>
        <v>859</v>
      </c>
      <c r="G123" s="19">
        <f t="shared" ref="G123:J123" si="44">SUM(G114:G122)</f>
        <v>33</v>
      </c>
      <c r="H123" s="19">
        <f t="shared" si="44"/>
        <v>18</v>
      </c>
      <c r="I123" s="19">
        <f t="shared" si="44"/>
        <v>104</v>
      </c>
      <c r="J123" s="19">
        <f t="shared" si="44"/>
        <v>754</v>
      </c>
      <c r="K123" s="25"/>
      <c r="L123" s="54">
        <f t="shared" ref="L123" si="45">SUM(L114:L122)</f>
        <v>157.80000000000001</v>
      </c>
    </row>
    <row r="124" spans="1:12" ht="15" thickBot="1" x14ac:dyDescent="0.3">
      <c r="A124" s="29">
        <f>A104</f>
        <v>2</v>
      </c>
      <c r="B124" s="30">
        <f>B104</f>
        <v>1</v>
      </c>
      <c r="C124" s="65" t="s">
        <v>4</v>
      </c>
      <c r="D124" s="66"/>
      <c r="E124" s="31"/>
      <c r="F124" s="32">
        <f>F113+F123</f>
        <v>1480</v>
      </c>
      <c r="G124" s="32">
        <f t="shared" ref="G124" si="46">G113+G123</f>
        <v>54</v>
      </c>
      <c r="H124" s="32">
        <f t="shared" ref="H124" si="47">H113+H123</f>
        <v>44</v>
      </c>
      <c r="I124" s="32">
        <f t="shared" ref="I124" si="48">I113+I123</f>
        <v>184</v>
      </c>
      <c r="J124" s="32">
        <f t="shared" ref="J124:L124" si="49">J113+J123</f>
        <v>1412</v>
      </c>
      <c r="K124" s="32"/>
      <c r="L124" s="32">
        <f t="shared" si="49"/>
        <v>244.19</v>
      </c>
    </row>
    <row r="125" spans="1:12" ht="29" x14ac:dyDescent="0.35">
      <c r="A125" s="14">
        <v>2</v>
      </c>
      <c r="B125" s="15">
        <v>2</v>
      </c>
      <c r="C125" s="22" t="s">
        <v>20</v>
      </c>
      <c r="D125" s="5" t="s">
        <v>21</v>
      </c>
      <c r="E125" s="60" t="s">
        <v>123</v>
      </c>
      <c r="F125" s="40">
        <v>240</v>
      </c>
      <c r="G125" s="40">
        <v>32</v>
      </c>
      <c r="H125" s="40">
        <v>10</v>
      </c>
      <c r="I125" s="40">
        <v>38</v>
      </c>
      <c r="J125" s="40">
        <v>376</v>
      </c>
      <c r="K125" s="41" t="s">
        <v>124</v>
      </c>
      <c r="L125" s="40">
        <v>66.83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14.5" x14ac:dyDescent="0.35">
      <c r="A128" s="14"/>
      <c r="B128" s="15"/>
      <c r="C128" s="11"/>
      <c r="D128" s="7" t="s">
        <v>23</v>
      </c>
      <c r="E128" s="60" t="s">
        <v>47</v>
      </c>
      <c r="F128" s="43">
        <v>20</v>
      </c>
      <c r="G128" s="43">
        <v>2</v>
      </c>
      <c r="H128" s="43">
        <v>0</v>
      </c>
      <c r="I128" s="43">
        <v>10</v>
      </c>
      <c r="J128" s="43">
        <v>47</v>
      </c>
      <c r="K128" s="44"/>
      <c r="L128" s="43">
        <v>1.27</v>
      </c>
    </row>
    <row r="129" spans="1:12" ht="14.5" x14ac:dyDescent="0.3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6" t="s">
        <v>30</v>
      </c>
      <c r="E130" s="42" t="s">
        <v>46</v>
      </c>
      <c r="F130" s="43">
        <v>200</v>
      </c>
      <c r="G130" s="43">
        <v>1</v>
      </c>
      <c r="H130" s="43">
        <v>0</v>
      </c>
      <c r="I130" s="43">
        <v>20</v>
      </c>
      <c r="J130" s="43">
        <v>92</v>
      </c>
      <c r="K130" s="44">
        <v>707</v>
      </c>
      <c r="L130" s="43">
        <v>29.7</v>
      </c>
    </row>
    <row r="131" spans="1:12" ht="14.5" x14ac:dyDescent="0.35">
      <c r="A131" s="14"/>
      <c r="B131" s="15"/>
      <c r="C131" s="11"/>
      <c r="D131" s="6" t="s">
        <v>32</v>
      </c>
      <c r="E131" s="60" t="s">
        <v>40</v>
      </c>
      <c r="F131" s="43">
        <v>16</v>
      </c>
      <c r="G131" s="43">
        <v>1</v>
      </c>
      <c r="H131" s="43">
        <v>0</v>
      </c>
      <c r="I131" s="43">
        <v>6</v>
      </c>
      <c r="J131" s="43">
        <v>32</v>
      </c>
      <c r="K131" s="44"/>
      <c r="L131" s="43">
        <v>1.21</v>
      </c>
    </row>
    <row r="132" spans="1:12" ht="14.5" x14ac:dyDescent="0.35">
      <c r="A132" s="14"/>
      <c r="B132" s="15"/>
      <c r="C132" s="11"/>
      <c r="D132" s="6" t="s">
        <v>26</v>
      </c>
      <c r="E132" s="60" t="s">
        <v>105</v>
      </c>
      <c r="F132" s="43">
        <v>60</v>
      </c>
      <c r="G132" s="43">
        <v>0</v>
      </c>
      <c r="H132" s="43">
        <v>0</v>
      </c>
      <c r="I132" s="43">
        <v>2</v>
      </c>
      <c r="J132" s="43">
        <v>14</v>
      </c>
      <c r="K132" s="44">
        <v>71</v>
      </c>
      <c r="L132" s="43">
        <v>12.86</v>
      </c>
    </row>
    <row r="133" spans="1:12" ht="14.5" x14ac:dyDescent="0.35">
      <c r="A133" s="16"/>
      <c r="B133" s="17"/>
      <c r="C133" s="8"/>
      <c r="D133" s="18" t="s">
        <v>33</v>
      </c>
      <c r="E133" s="9"/>
      <c r="F133" s="19">
        <f>SUM(F125:F132)</f>
        <v>536</v>
      </c>
      <c r="G133" s="19">
        <f t="shared" ref="G133:J133" si="50">SUM(G125:G132)</f>
        <v>36</v>
      </c>
      <c r="H133" s="19">
        <f t="shared" si="50"/>
        <v>10</v>
      </c>
      <c r="I133" s="19">
        <f t="shared" si="50"/>
        <v>76</v>
      </c>
      <c r="J133" s="19">
        <f t="shared" si="50"/>
        <v>561</v>
      </c>
      <c r="K133" s="25"/>
      <c r="L133" s="19">
        <f t="shared" ref="L133" si="51">SUM(L125:L132)</f>
        <v>111.86999999999999</v>
      </c>
    </row>
    <row r="134" spans="1:12" ht="14.5" x14ac:dyDescent="0.3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7" t="s">
        <v>27</v>
      </c>
      <c r="E135" s="60" t="s">
        <v>125</v>
      </c>
      <c r="F135" s="43">
        <v>200</v>
      </c>
      <c r="G135" s="43">
        <v>2</v>
      </c>
      <c r="H135" s="43">
        <v>4</v>
      </c>
      <c r="I135" s="43">
        <v>14</v>
      </c>
      <c r="J135" s="43">
        <v>92</v>
      </c>
      <c r="K135" s="44">
        <v>147</v>
      </c>
      <c r="L135" s="43">
        <v>9.83</v>
      </c>
    </row>
    <row r="136" spans="1:12" ht="14.5" x14ac:dyDescent="0.35">
      <c r="A136" s="14"/>
      <c r="B136" s="15"/>
      <c r="C136" s="11"/>
      <c r="D136" s="7" t="s">
        <v>28</v>
      </c>
      <c r="E136" s="60" t="s">
        <v>126</v>
      </c>
      <c r="F136" s="43">
        <v>100</v>
      </c>
      <c r="G136" s="43">
        <v>12</v>
      </c>
      <c r="H136" s="43">
        <v>6</v>
      </c>
      <c r="I136" s="43">
        <v>7</v>
      </c>
      <c r="J136" s="43">
        <v>164</v>
      </c>
      <c r="K136" s="44">
        <v>343</v>
      </c>
      <c r="L136" s="43">
        <v>56.78</v>
      </c>
    </row>
    <row r="137" spans="1:12" ht="14.5" x14ac:dyDescent="0.35">
      <c r="A137" s="14"/>
      <c r="B137" s="15"/>
      <c r="C137" s="11"/>
      <c r="D137" s="7" t="s">
        <v>29</v>
      </c>
      <c r="E137" s="60" t="s">
        <v>106</v>
      </c>
      <c r="F137" s="43">
        <v>150</v>
      </c>
      <c r="G137" s="43">
        <v>3</v>
      </c>
      <c r="H137" s="43">
        <v>9</v>
      </c>
      <c r="I137" s="43">
        <v>12</v>
      </c>
      <c r="J137" s="43">
        <v>174</v>
      </c>
      <c r="K137" s="44">
        <v>520</v>
      </c>
      <c r="L137" s="43">
        <v>26.43</v>
      </c>
    </row>
    <row r="138" spans="1:12" ht="14.5" x14ac:dyDescent="0.35">
      <c r="A138" s="14"/>
      <c r="B138" s="15"/>
      <c r="C138" s="11"/>
      <c r="D138" s="7" t="s">
        <v>30</v>
      </c>
      <c r="E138" s="60" t="s">
        <v>82</v>
      </c>
      <c r="F138" s="43">
        <v>200</v>
      </c>
      <c r="G138" s="43">
        <v>0</v>
      </c>
      <c r="H138" s="43">
        <v>0</v>
      </c>
      <c r="I138" s="43">
        <v>27</v>
      </c>
      <c r="J138" s="43">
        <v>111</v>
      </c>
      <c r="K138" s="44">
        <v>349</v>
      </c>
      <c r="L138" s="43">
        <v>14.68</v>
      </c>
    </row>
    <row r="139" spans="1:12" ht="14.5" x14ac:dyDescent="0.35">
      <c r="A139" s="14"/>
      <c r="B139" s="15"/>
      <c r="C139" s="11"/>
      <c r="D139" s="7" t="s">
        <v>31</v>
      </c>
      <c r="E139" s="60" t="s">
        <v>47</v>
      </c>
      <c r="F139" s="43">
        <v>40</v>
      </c>
      <c r="G139" s="43">
        <v>3</v>
      </c>
      <c r="H139" s="43">
        <v>0</v>
      </c>
      <c r="I139" s="43">
        <v>19</v>
      </c>
      <c r="J139" s="43">
        <v>94</v>
      </c>
      <c r="K139" s="44"/>
      <c r="L139" s="43">
        <v>2.54</v>
      </c>
    </row>
    <row r="140" spans="1:12" ht="14.5" x14ac:dyDescent="0.35">
      <c r="A140" s="14"/>
      <c r="B140" s="15"/>
      <c r="C140" s="11"/>
      <c r="D140" s="7" t="s">
        <v>32</v>
      </c>
      <c r="E140" s="60" t="s">
        <v>40</v>
      </c>
      <c r="F140" s="43">
        <v>24</v>
      </c>
      <c r="G140" s="43">
        <v>2</v>
      </c>
      <c r="H140" s="43">
        <v>0</v>
      </c>
      <c r="I140" s="43">
        <v>9</v>
      </c>
      <c r="J140" s="43">
        <v>48</v>
      </c>
      <c r="K140" s="44"/>
      <c r="L140" s="43">
        <v>1.81</v>
      </c>
    </row>
    <row r="141" spans="1:12" ht="14.5" x14ac:dyDescent="0.35">
      <c r="A141" s="14"/>
      <c r="B141" s="15"/>
      <c r="C141" s="11"/>
      <c r="D141" s="6" t="s">
        <v>24</v>
      </c>
      <c r="E141" s="60" t="s">
        <v>48</v>
      </c>
      <c r="F141" s="43">
        <v>100</v>
      </c>
      <c r="G141" s="43">
        <v>0</v>
      </c>
      <c r="H141" s="43">
        <v>0</v>
      </c>
      <c r="I141" s="43">
        <v>10</v>
      </c>
      <c r="J141" s="43">
        <v>47</v>
      </c>
      <c r="K141" s="44">
        <v>338</v>
      </c>
      <c r="L141" s="43">
        <v>12.35</v>
      </c>
    </row>
    <row r="142" spans="1:12" ht="14.5" x14ac:dyDescent="0.35">
      <c r="A142" s="14"/>
      <c r="B142" s="15"/>
      <c r="C142" s="11"/>
      <c r="D142" s="6"/>
      <c r="E142" s="58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16"/>
      <c r="B143" s="17"/>
      <c r="C143" s="8"/>
      <c r="D143" s="18" t="s">
        <v>33</v>
      </c>
      <c r="E143" s="9"/>
      <c r="F143" s="19">
        <f>SUM(F134:F142)</f>
        <v>814</v>
      </c>
      <c r="G143" s="19">
        <f t="shared" ref="G143:J143" si="52">SUM(G134:G142)</f>
        <v>22</v>
      </c>
      <c r="H143" s="19">
        <f t="shared" si="52"/>
        <v>19</v>
      </c>
      <c r="I143" s="19">
        <f t="shared" si="52"/>
        <v>98</v>
      </c>
      <c r="J143" s="19">
        <f t="shared" si="52"/>
        <v>730</v>
      </c>
      <c r="K143" s="25"/>
      <c r="L143" s="19">
        <f t="shared" ref="L143" si="53">SUM(L134:L142)</f>
        <v>124.42</v>
      </c>
    </row>
    <row r="144" spans="1:12" ht="14.5" x14ac:dyDescent="0.25">
      <c r="A144" s="33">
        <f>A125</f>
        <v>2</v>
      </c>
      <c r="B144" s="33">
        <f>B125</f>
        <v>2</v>
      </c>
      <c r="C144" s="65" t="s">
        <v>4</v>
      </c>
      <c r="D144" s="66"/>
      <c r="E144" s="31"/>
      <c r="F144" s="32">
        <f>F133+F143</f>
        <v>1350</v>
      </c>
      <c r="G144" s="32">
        <f t="shared" ref="G144" si="54">G133+G143</f>
        <v>58</v>
      </c>
      <c r="H144" s="32">
        <f t="shared" ref="H144" si="55">H133+H143</f>
        <v>29</v>
      </c>
      <c r="I144" s="32">
        <f t="shared" ref="I144" si="56">I133+I143</f>
        <v>174</v>
      </c>
      <c r="J144" s="32">
        <f t="shared" ref="J144:L144" si="57">J133+J143</f>
        <v>1291</v>
      </c>
      <c r="K144" s="32"/>
      <c r="L144" s="32">
        <f t="shared" si="57"/>
        <v>236.29</v>
      </c>
    </row>
    <row r="145" spans="1:12" ht="29" x14ac:dyDescent="0.35">
      <c r="A145" s="20">
        <v>2</v>
      </c>
      <c r="B145" s="21">
        <v>3</v>
      </c>
      <c r="C145" s="22" t="s">
        <v>20</v>
      </c>
      <c r="D145" s="5" t="s">
        <v>21</v>
      </c>
      <c r="E145" s="61" t="s">
        <v>127</v>
      </c>
      <c r="F145" s="40">
        <v>150</v>
      </c>
      <c r="G145" s="40">
        <v>20</v>
      </c>
      <c r="H145" s="40">
        <v>14</v>
      </c>
      <c r="I145" s="40">
        <v>38</v>
      </c>
      <c r="J145" s="40">
        <v>373</v>
      </c>
      <c r="K145" s="41">
        <v>222</v>
      </c>
      <c r="L145" s="40">
        <v>72.81</v>
      </c>
    </row>
    <row r="146" spans="1:12" ht="14.5" x14ac:dyDescent="0.3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5" x14ac:dyDescent="0.35">
      <c r="A147" s="23"/>
      <c r="B147" s="15"/>
      <c r="C147" s="11"/>
      <c r="D147" s="7" t="s">
        <v>22</v>
      </c>
      <c r="E147" s="51" t="s">
        <v>75</v>
      </c>
      <c r="F147" s="43">
        <v>200</v>
      </c>
      <c r="G147" s="43">
        <v>0</v>
      </c>
      <c r="H147" s="43">
        <v>0</v>
      </c>
      <c r="I147" s="43">
        <v>15</v>
      </c>
      <c r="J147" s="43">
        <v>62</v>
      </c>
      <c r="K147" s="44">
        <v>377</v>
      </c>
      <c r="L147" s="44">
        <v>3.66</v>
      </c>
    </row>
    <row r="148" spans="1:12" ht="15.75" customHeight="1" x14ac:dyDescent="0.35">
      <c r="A148" s="23"/>
      <c r="B148" s="15"/>
      <c r="C148" s="11"/>
      <c r="D148" s="7" t="s">
        <v>23</v>
      </c>
      <c r="E148" s="51" t="s">
        <v>47</v>
      </c>
      <c r="F148" s="43">
        <v>20</v>
      </c>
      <c r="G148" s="43">
        <v>2</v>
      </c>
      <c r="H148" s="43">
        <v>0</v>
      </c>
      <c r="I148" s="43">
        <v>10</v>
      </c>
      <c r="J148" s="43">
        <v>47</v>
      </c>
      <c r="K148" s="44"/>
      <c r="L148" s="43">
        <v>1.27</v>
      </c>
    </row>
    <row r="149" spans="1:12" ht="14.5" x14ac:dyDescent="0.35">
      <c r="A149" s="23"/>
      <c r="B149" s="15"/>
      <c r="C149" s="11"/>
      <c r="D149" s="7" t="s">
        <v>24</v>
      </c>
      <c r="E149" s="51" t="s">
        <v>119</v>
      </c>
      <c r="F149" s="43">
        <v>128</v>
      </c>
      <c r="G149" s="43">
        <v>1</v>
      </c>
      <c r="H149" s="43">
        <v>0</v>
      </c>
      <c r="I149" s="43">
        <v>11</v>
      </c>
      <c r="J149" s="43">
        <v>60</v>
      </c>
      <c r="K149" s="44">
        <v>338</v>
      </c>
      <c r="L149" s="43">
        <v>16.579999999999998</v>
      </c>
    </row>
    <row r="150" spans="1:12" ht="14.5" x14ac:dyDescent="0.35">
      <c r="A150" s="23"/>
      <c r="B150" s="15"/>
      <c r="C150" s="11"/>
      <c r="D150" s="6" t="s">
        <v>32</v>
      </c>
      <c r="E150" s="51" t="s">
        <v>40</v>
      </c>
      <c r="F150" s="43">
        <v>16</v>
      </c>
      <c r="G150" s="43">
        <v>1</v>
      </c>
      <c r="H150" s="43">
        <v>0</v>
      </c>
      <c r="I150" s="43">
        <v>6</v>
      </c>
      <c r="J150" s="43">
        <v>32</v>
      </c>
      <c r="K150" s="44"/>
      <c r="L150" s="43">
        <v>1.21</v>
      </c>
    </row>
    <row r="151" spans="1:12" ht="14.5" x14ac:dyDescent="0.35">
      <c r="A151" s="23"/>
      <c r="B151" s="15"/>
      <c r="C151" s="11"/>
      <c r="D151" s="6"/>
      <c r="E151" s="51" t="s">
        <v>43</v>
      </c>
      <c r="F151" s="43">
        <v>10</v>
      </c>
      <c r="G151" s="43">
        <v>0</v>
      </c>
      <c r="H151" s="43">
        <v>7</v>
      </c>
      <c r="I151" s="43">
        <v>0</v>
      </c>
      <c r="J151" s="43">
        <v>66</v>
      </c>
      <c r="K151" s="44">
        <v>96</v>
      </c>
      <c r="L151" s="43">
        <v>9.6</v>
      </c>
    </row>
    <row r="152" spans="1:12" ht="14.5" x14ac:dyDescent="0.35">
      <c r="A152" s="24"/>
      <c r="B152" s="17"/>
      <c r="C152" s="8"/>
      <c r="D152" s="18" t="s">
        <v>33</v>
      </c>
      <c r="E152" s="9"/>
      <c r="F152" s="19">
        <f>SUM(F145:F151)</f>
        <v>524</v>
      </c>
      <c r="G152" s="19">
        <f t="shared" ref="G152:J152" si="58">SUM(G145:G151)</f>
        <v>24</v>
      </c>
      <c r="H152" s="19">
        <f t="shared" si="58"/>
        <v>21</v>
      </c>
      <c r="I152" s="19">
        <f t="shared" si="58"/>
        <v>80</v>
      </c>
      <c r="J152" s="19">
        <f t="shared" si="58"/>
        <v>640</v>
      </c>
      <c r="K152" s="25"/>
      <c r="L152" s="19">
        <f t="shared" ref="L152" si="59">SUM(L145:L151)</f>
        <v>105.12999999999998</v>
      </c>
    </row>
    <row r="153" spans="1:12" ht="14.5" x14ac:dyDescent="0.35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7" t="s">
        <v>27</v>
      </c>
      <c r="E154" s="51" t="s">
        <v>128</v>
      </c>
      <c r="F154" s="43">
        <v>215</v>
      </c>
      <c r="G154" s="43">
        <v>4</v>
      </c>
      <c r="H154" s="43">
        <v>10</v>
      </c>
      <c r="I154" s="43">
        <v>20</v>
      </c>
      <c r="J154" s="43">
        <v>153</v>
      </c>
      <c r="K154" s="44">
        <v>133</v>
      </c>
      <c r="L154" s="43">
        <v>18.489999999999998</v>
      </c>
    </row>
    <row r="155" spans="1:12" ht="14.5" x14ac:dyDescent="0.35">
      <c r="A155" s="23"/>
      <c r="B155" s="15"/>
      <c r="C155" s="11"/>
      <c r="D155" s="7" t="s">
        <v>28</v>
      </c>
      <c r="E155" s="51" t="s">
        <v>129</v>
      </c>
      <c r="F155" s="43">
        <v>140</v>
      </c>
      <c r="G155" s="43">
        <v>13</v>
      </c>
      <c r="H155" s="43">
        <v>7</v>
      </c>
      <c r="I155" s="43">
        <v>13</v>
      </c>
      <c r="J155" s="43">
        <v>173</v>
      </c>
      <c r="K155" s="44">
        <v>463</v>
      </c>
      <c r="L155" s="43">
        <v>56.96</v>
      </c>
    </row>
    <row r="156" spans="1:12" ht="14.5" x14ac:dyDescent="0.35">
      <c r="A156" s="23"/>
      <c r="B156" s="15"/>
      <c r="C156" s="11"/>
      <c r="D156" s="7" t="s">
        <v>29</v>
      </c>
      <c r="E156" s="51" t="s">
        <v>130</v>
      </c>
      <c r="F156" s="43">
        <v>150</v>
      </c>
      <c r="G156" s="43">
        <v>4</v>
      </c>
      <c r="H156" s="43">
        <v>7</v>
      </c>
      <c r="I156" s="43">
        <v>16</v>
      </c>
      <c r="J156" s="43">
        <v>141</v>
      </c>
      <c r="K156" s="44">
        <v>463</v>
      </c>
      <c r="L156" s="43">
        <v>10.35</v>
      </c>
    </row>
    <row r="157" spans="1:12" ht="14.5" x14ac:dyDescent="0.35">
      <c r="A157" s="23"/>
      <c r="B157" s="15"/>
      <c r="C157" s="11"/>
      <c r="D157" s="7" t="s">
        <v>30</v>
      </c>
      <c r="E157" s="51" t="s">
        <v>66</v>
      </c>
      <c r="F157" s="43">
        <v>200</v>
      </c>
      <c r="G157" s="43">
        <v>0</v>
      </c>
      <c r="H157" s="43">
        <v>0</v>
      </c>
      <c r="I157" s="43">
        <v>23</v>
      </c>
      <c r="J157" s="43">
        <v>194</v>
      </c>
      <c r="K157" s="44">
        <v>648</v>
      </c>
      <c r="L157" s="43">
        <v>6.48</v>
      </c>
    </row>
    <row r="158" spans="1:12" ht="14.5" x14ac:dyDescent="0.35">
      <c r="A158" s="23"/>
      <c r="B158" s="15"/>
      <c r="C158" s="11"/>
      <c r="D158" s="7" t="s">
        <v>31</v>
      </c>
      <c r="E158" s="59" t="s">
        <v>47</v>
      </c>
      <c r="F158" s="43">
        <v>40</v>
      </c>
      <c r="G158" s="43">
        <v>3</v>
      </c>
      <c r="H158" s="43">
        <v>0</v>
      </c>
      <c r="I158" s="43">
        <v>19</v>
      </c>
      <c r="J158" s="43">
        <v>94</v>
      </c>
      <c r="K158" s="44"/>
      <c r="L158" s="43">
        <v>2.54</v>
      </c>
    </row>
    <row r="159" spans="1:12" ht="14.5" x14ac:dyDescent="0.35">
      <c r="A159" s="23"/>
      <c r="B159" s="15"/>
      <c r="C159" s="11"/>
      <c r="D159" s="7" t="s">
        <v>32</v>
      </c>
      <c r="E159" s="51" t="s">
        <v>40</v>
      </c>
      <c r="F159" s="43">
        <v>24</v>
      </c>
      <c r="G159" s="43">
        <v>2</v>
      </c>
      <c r="H159" s="43">
        <v>0</v>
      </c>
      <c r="I159" s="43">
        <v>10</v>
      </c>
      <c r="J159" s="43">
        <v>48</v>
      </c>
      <c r="K159" s="44"/>
      <c r="L159" s="43">
        <v>1.81</v>
      </c>
    </row>
    <row r="160" spans="1:12" ht="14.5" x14ac:dyDescent="0.35">
      <c r="A160" s="23"/>
      <c r="B160" s="15"/>
      <c r="C160" s="11"/>
      <c r="D160" s="6" t="s">
        <v>99</v>
      </c>
      <c r="E160" s="51" t="s">
        <v>131</v>
      </c>
      <c r="F160" s="43">
        <v>30</v>
      </c>
      <c r="G160" s="43">
        <v>2</v>
      </c>
      <c r="H160" s="43">
        <v>7</v>
      </c>
      <c r="I160" s="43">
        <v>60</v>
      </c>
      <c r="J160" s="43">
        <v>125</v>
      </c>
      <c r="K160" s="44"/>
      <c r="L160" s="43">
        <v>19.5</v>
      </c>
    </row>
    <row r="161" spans="1:12" ht="14.5" x14ac:dyDescent="0.3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4"/>
      <c r="B162" s="17"/>
      <c r="C162" s="8"/>
      <c r="D162" s="18" t="s">
        <v>33</v>
      </c>
      <c r="E162" s="9"/>
      <c r="F162" s="19">
        <f>SUM(F153:F161)</f>
        <v>799</v>
      </c>
      <c r="G162" s="19">
        <f t="shared" ref="G162:J162" si="60">SUM(G153:G161)</f>
        <v>28</v>
      </c>
      <c r="H162" s="19">
        <f t="shared" si="60"/>
        <v>31</v>
      </c>
      <c r="I162" s="19">
        <f t="shared" si="60"/>
        <v>161</v>
      </c>
      <c r="J162" s="19">
        <f t="shared" si="60"/>
        <v>928</v>
      </c>
      <c r="K162" s="25"/>
      <c r="L162" s="19">
        <f t="shared" ref="L162" si="61">SUM(L153:L161)</f>
        <v>116.13000000000001</v>
      </c>
    </row>
    <row r="163" spans="1:12" ht="14.5" x14ac:dyDescent="0.25">
      <c r="A163" s="29">
        <f>A145</f>
        <v>2</v>
      </c>
      <c r="B163" s="30">
        <f>B145</f>
        <v>3</v>
      </c>
      <c r="C163" s="65" t="s">
        <v>4</v>
      </c>
      <c r="D163" s="66"/>
      <c r="E163" s="31"/>
      <c r="F163" s="32">
        <f>F152+F162</f>
        <v>1323</v>
      </c>
      <c r="G163" s="32">
        <f t="shared" ref="G163" si="62">G152+G162</f>
        <v>52</v>
      </c>
      <c r="H163" s="32">
        <f t="shared" ref="H163" si="63">H152+H162</f>
        <v>52</v>
      </c>
      <c r="I163" s="32">
        <f t="shared" ref="I163" si="64">I152+I162</f>
        <v>241</v>
      </c>
      <c r="J163" s="32">
        <f t="shared" ref="J163:L163" si="65">J152+J162</f>
        <v>1568</v>
      </c>
      <c r="K163" s="32"/>
      <c r="L163" s="32">
        <f t="shared" si="65"/>
        <v>221.26</v>
      </c>
    </row>
    <row r="164" spans="1:12" ht="14.5" x14ac:dyDescent="0.35">
      <c r="A164" s="20">
        <v>2</v>
      </c>
      <c r="B164" s="21">
        <v>4</v>
      </c>
      <c r="C164" s="22" t="s">
        <v>20</v>
      </c>
      <c r="D164" s="5" t="s">
        <v>21</v>
      </c>
      <c r="E164" s="39" t="s">
        <v>132</v>
      </c>
      <c r="F164" s="40">
        <v>240</v>
      </c>
      <c r="G164" s="40">
        <v>23</v>
      </c>
      <c r="H164" s="40">
        <v>14</v>
      </c>
      <c r="I164" s="40">
        <v>32</v>
      </c>
      <c r="J164" s="40">
        <v>359</v>
      </c>
      <c r="K164" s="41" t="s">
        <v>133</v>
      </c>
      <c r="L164" s="40">
        <v>91.07</v>
      </c>
    </row>
    <row r="165" spans="1:12" ht="14.5" x14ac:dyDescent="0.3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4.5" x14ac:dyDescent="0.35">
      <c r="A166" s="23"/>
      <c r="B166" s="15"/>
      <c r="C166" s="11"/>
      <c r="D166" s="7" t="s">
        <v>22</v>
      </c>
      <c r="E166" s="63" t="s">
        <v>66</v>
      </c>
      <c r="F166" s="43">
        <v>200</v>
      </c>
      <c r="G166" s="43">
        <v>0</v>
      </c>
      <c r="H166" s="43">
        <v>0</v>
      </c>
      <c r="I166" s="43">
        <v>23</v>
      </c>
      <c r="J166" s="43">
        <v>194</v>
      </c>
      <c r="K166" s="44">
        <v>648</v>
      </c>
      <c r="L166" s="43">
        <v>6.48</v>
      </c>
    </row>
    <row r="167" spans="1:12" ht="14.5" x14ac:dyDescent="0.35">
      <c r="A167" s="23"/>
      <c r="B167" s="15"/>
      <c r="C167" s="11"/>
      <c r="D167" s="7" t="s">
        <v>23</v>
      </c>
      <c r="E167" s="63" t="s">
        <v>47</v>
      </c>
      <c r="F167" s="43">
        <v>20</v>
      </c>
      <c r="G167" s="43">
        <v>2</v>
      </c>
      <c r="H167" s="43">
        <v>0</v>
      </c>
      <c r="I167" s="43">
        <v>10</v>
      </c>
      <c r="J167" s="43">
        <v>47</v>
      </c>
      <c r="K167" s="44"/>
      <c r="L167" s="43">
        <v>1.27</v>
      </c>
    </row>
    <row r="168" spans="1:12" ht="14.5" x14ac:dyDescent="0.35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6" t="s">
        <v>32</v>
      </c>
      <c r="E169" s="63" t="s">
        <v>40</v>
      </c>
      <c r="F169" s="43">
        <v>16</v>
      </c>
      <c r="G169" s="43">
        <v>1</v>
      </c>
      <c r="H169" s="43">
        <v>0</v>
      </c>
      <c r="I169" s="43">
        <v>6</v>
      </c>
      <c r="J169" s="43">
        <v>32</v>
      </c>
      <c r="K169" s="44"/>
      <c r="L169" s="43">
        <v>1.21</v>
      </c>
    </row>
    <row r="170" spans="1:12" ht="14.5" x14ac:dyDescent="0.35">
      <c r="A170" s="23"/>
      <c r="B170" s="15"/>
      <c r="C170" s="11"/>
      <c r="D170" s="6" t="s">
        <v>26</v>
      </c>
      <c r="E170" s="63" t="s">
        <v>83</v>
      </c>
      <c r="F170" s="43">
        <v>60</v>
      </c>
      <c r="G170" s="43">
        <v>0</v>
      </c>
      <c r="H170" s="43">
        <v>0</v>
      </c>
      <c r="I170" s="43">
        <v>1</v>
      </c>
      <c r="J170" s="43">
        <v>7</v>
      </c>
      <c r="K170" s="44">
        <v>71</v>
      </c>
      <c r="L170" s="43">
        <v>11.48</v>
      </c>
    </row>
    <row r="171" spans="1:12" ht="14.5" x14ac:dyDescent="0.35">
      <c r="A171" s="24"/>
      <c r="B171" s="17"/>
      <c r="C171" s="8"/>
      <c r="D171" s="18" t="s">
        <v>33</v>
      </c>
      <c r="E171" s="9"/>
      <c r="F171" s="19">
        <f>SUM(F164:F170)</f>
        <v>536</v>
      </c>
      <c r="G171" s="19">
        <f t="shared" ref="G171:J171" si="66">SUM(G164:G170)</f>
        <v>26</v>
      </c>
      <c r="H171" s="19">
        <f t="shared" si="66"/>
        <v>14</v>
      </c>
      <c r="I171" s="19">
        <f t="shared" si="66"/>
        <v>72</v>
      </c>
      <c r="J171" s="19">
        <f t="shared" si="66"/>
        <v>639</v>
      </c>
      <c r="K171" s="25"/>
      <c r="L171" s="19">
        <f t="shared" ref="L171" si="67">SUM(L164:L170)</f>
        <v>111.50999999999999</v>
      </c>
    </row>
    <row r="172" spans="1:12" ht="14.5" x14ac:dyDescent="0.3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7" t="s">
        <v>27</v>
      </c>
      <c r="E173" s="63" t="s">
        <v>134</v>
      </c>
      <c r="F173" s="43">
        <v>210</v>
      </c>
      <c r="G173" s="43">
        <v>8</v>
      </c>
      <c r="H173" s="43">
        <v>16</v>
      </c>
      <c r="I173" s="43">
        <v>13</v>
      </c>
      <c r="J173" s="43">
        <v>226</v>
      </c>
      <c r="K173" s="44">
        <v>108</v>
      </c>
      <c r="L173" s="43">
        <v>34.96</v>
      </c>
    </row>
    <row r="174" spans="1:12" ht="14.5" x14ac:dyDescent="0.35">
      <c r="A174" s="23"/>
      <c r="B174" s="15"/>
      <c r="C174" s="11"/>
      <c r="D174" s="7" t="s">
        <v>28</v>
      </c>
      <c r="E174" s="63" t="s">
        <v>135</v>
      </c>
      <c r="F174" s="43">
        <v>180</v>
      </c>
      <c r="G174" s="43">
        <v>11</v>
      </c>
      <c r="H174" s="43">
        <v>10</v>
      </c>
      <c r="I174" s="43">
        <v>32</v>
      </c>
      <c r="J174" s="43">
        <v>260</v>
      </c>
      <c r="K174" s="44">
        <v>443</v>
      </c>
      <c r="L174" s="43">
        <v>51.7</v>
      </c>
    </row>
    <row r="175" spans="1:12" ht="14.5" x14ac:dyDescent="0.3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4.5" x14ac:dyDescent="0.35">
      <c r="A176" s="23"/>
      <c r="B176" s="15"/>
      <c r="C176" s="11"/>
      <c r="D176" s="7" t="s">
        <v>30</v>
      </c>
      <c r="E176" s="63" t="s">
        <v>46</v>
      </c>
      <c r="F176" s="43">
        <v>200</v>
      </c>
      <c r="G176" s="43">
        <v>1</v>
      </c>
      <c r="H176" s="43">
        <v>0</v>
      </c>
      <c r="I176" s="43">
        <v>20</v>
      </c>
      <c r="J176" s="43">
        <v>92</v>
      </c>
      <c r="K176" s="44">
        <v>707</v>
      </c>
      <c r="L176" s="43">
        <v>29.7</v>
      </c>
    </row>
    <row r="177" spans="1:12" ht="14.5" x14ac:dyDescent="0.35">
      <c r="A177" s="23"/>
      <c r="B177" s="15"/>
      <c r="C177" s="11"/>
      <c r="D177" s="7" t="s">
        <v>31</v>
      </c>
      <c r="E177" s="63" t="s">
        <v>47</v>
      </c>
      <c r="F177" s="43">
        <v>40</v>
      </c>
      <c r="G177" s="43">
        <v>3</v>
      </c>
      <c r="H177" s="43">
        <v>0</v>
      </c>
      <c r="I177" s="43">
        <v>19</v>
      </c>
      <c r="J177" s="43">
        <v>94</v>
      </c>
      <c r="K177" s="44"/>
      <c r="L177" s="43">
        <v>2.54</v>
      </c>
    </row>
    <row r="178" spans="1:12" ht="14.5" x14ac:dyDescent="0.35">
      <c r="A178" s="23"/>
      <c r="B178" s="15"/>
      <c r="C178" s="11"/>
      <c r="D178" s="7" t="s">
        <v>32</v>
      </c>
      <c r="E178" s="63" t="s">
        <v>40</v>
      </c>
      <c r="F178" s="43">
        <v>24</v>
      </c>
      <c r="G178" s="43">
        <v>2</v>
      </c>
      <c r="H178" s="43">
        <v>0</v>
      </c>
      <c r="I178" s="43">
        <v>10</v>
      </c>
      <c r="J178" s="43">
        <v>48</v>
      </c>
      <c r="K178" s="44"/>
      <c r="L178" s="43">
        <v>1.81</v>
      </c>
    </row>
    <row r="179" spans="1:12" ht="14.5" x14ac:dyDescent="0.35">
      <c r="A179" s="23"/>
      <c r="B179" s="15"/>
      <c r="C179" s="11"/>
      <c r="D179" s="6"/>
      <c r="E179" s="63" t="s">
        <v>136</v>
      </c>
      <c r="F179" s="43">
        <v>200</v>
      </c>
      <c r="G179" s="43">
        <v>6</v>
      </c>
      <c r="H179" s="43">
        <v>6</v>
      </c>
      <c r="I179" s="43">
        <v>9</v>
      </c>
      <c r="J179" s="43">
        <v>120</v>
      </c>
      <c r="K179" s="44"/>
      <c r="L179" s="43">
        <v>27.95</v>
      </c>
    </row>
    <row r="180" spans="1:12" ht="14.5" x14ac:dyDescent="0.35">
      <c r="A180" s="23"/>
      <c r="B180" s="15"/>
      <c r="C180" s="11"/>
      <c r="D180" s="6"/>
      <c r="E180" s="58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4"/>
      <c r="B181" s="17"/>
      <c r="C181" s="8"/>
      <c r="D181" s="18" t="s">
        <v>33</v>
      </c>
      <c r="E181" s="9"/>
      <c r="F181" s="19">
        <f>SUM(F172:F180)</f>
        <v>854</v>
      </c>
      <c r="G181" s="19">
        <f t="shared" ref="G181:J181" si="68">SUM(G172:G180)</f>
        <v>31</v>
      </c>
      <c r="H181" s="19">
        <f t="shared" si="68"/>
        <v>32</v>
      </c>
      <c r="I181" s="19">
        <f t="shared" si="68"/>
        <v>103</v>
      </c>
      <c r="J181" s="19">
        <f t="shared" si="68"/>
        <v>840</v>
      </c>
      <c r="K181" s="25"/>
      <c r="L181" s="19">
        <f t="shared" ref="L181" si="69">SUM(L172:L180)</f>
        <v>148.66</v>
      </c>
    </row>
    <row r="182" spans="1:12" ht="15" thickBot="1" x14ac:dyDescent="0.3">
      <c r="A182" s="29">
        <f>A164</f>
        <v>2</v>
      </c>
      <c r="B182" s="30">
        <f>B164</f>
        <v>4</v>
      </c>
      <c r="C182" s="65" t="s">
        <v>4</v>
      </c>
      <c r="D182" s="66"/>
      <c r="E182" s="31"/>
      <c r="F182" s="32">
        <f>F171+F181</f>
        <v>1390</v>
      </c>
      <c r="G182" s="32">
        <f t="shared" ref="G182" si="70">G171+G181</f>
        <v>57</v>
      </c>
      <c r="H182" s="32">
        <f t="shared" ref="H182" si="71">H171+H181</f>
        <v>46</v>
      </c>
      <c r="I182" s="32">
        <f t="shared" ref="I182" si="72">I171+I181</f>
        <v>175</v>
      </c>
      <c r="J182" s="32">
        <f t="shared" ref="J182:L182" si="73">J171+J181</f>
        <v>1479</v>
      </c>
      <c r="K182" s="32"/>
      <c r="L182" s="32">
        <f t="shared" si="73"/>
        <v>260.16999999999996</v>
      </c>
    </row>
    <row r="183" spans="1:12" ht="29" x14ac:dyDescent="0.35">
      <c r="A183" s="20">
        <v>2</v>
      </c>
      <c r="B183" s="21">
        <v>5</v>
      </c>
      <c r="C183" s="22" t="s">
        <v>20</v>
      </c>
      <c r="D183" s="5" t="s">
        <v>21</v>
      </c>
      <c r="E183" s="51" t="s">
        <v>137</v>
      </c>
      <c r="F183" s="40">
        <v>240</v>
      </c>
      <c r="G183" s="40">
        <v>14</v>
      </c>
      <c r="H183" s="40">
        <v>19</v>
      </c>
      <c r="I183" s="40">
        <v>29</v>
      </c>
      <c r="J183" s="40">
        <v>390</v>
      </c>
      <c r="K183" s="41" t="s">
        <v>138</v>
      </c>
      <c r="L183" s="40">
        <v>81.2</v>
      </c>
    </row>
    <row r="184" spans="1:12" ht="14.5" x14ac:dyDescent="0.3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5" x14ac:dyDescent="0.35">
      <c r="A185" s="23"/>
      <c r="B185" s="15"/>
      <c r="C185" s="11"/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23</v>
      </c>
      <c r="E186" s="51" t="s">
        <v>47</v>
      </c>
      <c r="F186" s="43">
        <v>25</v>
      </c>
      <c r="G186" s="43">
        <v>2</v>
      </c>
      <c r="H186" s="43">
        <v>0</v>
      </c>
      <c r="I186" s="43">
        <v>12</v>
      </c>
      <c r="J186" s="43">
        <v>59</v>
      </c>
      <c r="K186" s="44"/>
      <c r="L186" s="43">
        <v>1.59</v>
      </c>
    </row>
    <row r="187" spans="1:12" ht="14.5" x14ac:dyDescent="0.3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64" t="s">
        <v>30</v>
      </c>
      <c r="E188" s="42" t="s">
        <v>122</v>
      </c>
      <c r="F188" s="43">
        <v>200</v>
      </c>
      <c r="G188" s="43">
        <v>1</v>
      </c>
      <c r="H188" s="43">
        <v>0</v>
      </c>
      <c r="I188" s="43">
        <v>20</v>
      </c>
      <c r="J188" s="43">
        <v>92</v>
      </c>
      <c r="K188" s="44">
        <v>707</v>
      </c>
      <c r="L188" s="43">
        <v>29.7</v>
      </c>
    </row>
    <row r="189" spans="1:12" ht="14.5" x14ac:dyDescent="0.35">
      <c r="A189" s="23"/>
      <c r="B189" s="15"/>
      <c r="C189" s="11"/>
      <c r="D189" s="64" t="s">
        <v>32</v>
      </c>
      <c r="E189" s="51" t="s">
        <v>40</v>
      </c>
      <c r="F189" s="43">
        <v>16</v>
      </c>
      <c r="G189" s="43">
        <v>1</v>
      </c>
      <c r="H189" s="43">
        <v>0</v>
      </c>
      <c r="I189" s="43">
        <v>6</v>
      </c>
      <c r="J189" s="43">
        <v>32</v>
      </c>
      <c r="K189" s="44"/>
      <c r="L189" s="43">
        <v>1.21</v>
      </c>
    </row>
    <row r="190" spans="1:12" ht="14.5" x14ac:dyDescent="0.35">
      <c r="A190" s="23"/>
      <c r="B190" s="15"/>
      <c r="C190" s="11"/>
      <c r="D190" s="64" t="s">
        <v>26</v>
      </c>
      <c r="E190" s="51" t="s">
        <v>105</v>
      </c>
      <c r="F190" s="43">
        <v>60</v>
      </c>
      <c r="G190" s="43">
        <v>0</v>
      </c>
      <c r="H190" s="43">
        <v>0</v>
      </c>
      <c r="I190" s="43">
        <v>2</v>
      </c>
      <c r="J190" s="43">
        <v>14</v>
      </c>
      <c r="K190" s="44">
        <v>71</v>
      </c>
      <c r="L190" s="43">
        <v>12.86</v>
      </c>
    </row>
    <row r="191" spans="1:12" ht="15.75" customHeight="1" x14ac:dyDescent="0.35">
      <c r="A191" s="24"/>
      <c r="B191" s="17"/>
      <c r="C191" s="8"/>
      <c r="D191" s="18" t="s">
        <v>33</v>
      </c>
      <c r="E191" s="9"/>
      <c r="F191" s="19">
        <f>SUM(F183:F190)</f>
        <v>541</v>
      </c>
      <c r="G191" s="19">
        <f>SUM(G183:G190)</f>
        <v>18</v>
      </c>
      <c r="H191" s="19">
        <f>SUM(H183:H190)</f>
        <v>19</v>
      </c>
      <c r="I191" s="19">
        <f>SUM(I183:I190)</f>
        <v>69</v>
      </c>
      <c r="J191" s="19">
        <f>SUM(J183:J190)</f>
        <v>587</v>
      </c>
      <c r="K191" s="25"/>
      <c r="L191" s="19">
        <f>SUM(L183:L190)</f>
        <v>126.56</v>
      </c>
    </row>
    <row r="192" spans="1:12" ht="14.5" x14ac:dyDescent="0.3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7" t="s">
        <v>27</v>
      </c>
      <c r="E193" s="60" t="s">
        <v>139</v>
      </c>
      <c r="F193" s="43">
        <v>200</v>
      </c>
      <c r="G193" s="43">
        <v>4</v>
      </c>
      <c r="H193" s="43">
        <v>3</v>
      </c>
      <c r="I193" s="43">
        <v>17</v>
      </c>
      <c r="J193" s="43">
        <v>108</v>
      </c>
      <c r="K193" s="44">
        <v>139</v>
      </c>
      <c r="L193" s="43">
        <v>12.26</v>
      </c>
    </row>
    <row r="194" spans="1:12" ht="14.5" x14ac:dyDescent="0.35">
      <c r="A194" s="23"/>
      <c r="B194" s="15"/>
      <c r="C194" s="11"/>
      <c r="D194" s="7" t="s">
        <v>28</v>
      </c>
      <c r="E194" s="60" t="s">
        <v>140</v>
      </c>
      <c r="F194" s="43">
        <v>90</v>
      </c>
      <c r="G194" s="43">
        <v>16</v>
      </c>
      <c r="H194" s="43">
        <v>5</v>
      </c>
      <c r="I194" s="43">
        <v>10</v>
      </c>
      <c r="J194" s="43">
        <v>148</v>
      </c>
      <c r="K194" s="44">
        <v>452</v>
      </c>
      <c r="L194" s="43">
        <v>52.55</v>
      </c>
    </row>
    <row r="195" spans="1:12" ht="14.5" x14ac:dyDescent="0.35">
      <c r="A195" s="23"/>
      <c r="B195" s="15"/>
      <c r="C195" s="11"/>
      <c r="D195" s="7" t="s">
        <v>29</v>
      </c>
      <c r="E195" s="60" t="s">
        <v>94</v>
      </c>
      <c r="F195" s="43">
        <v>150</v>
      </c>
      <c r="G195" s="43">
        <v>2</v>
      </c>
      <c r="H195" s="43">
        <v>8</v>
      </c>
      <c r="I195" s="43">
        <v>12</v>
      </c>
      <c r="J195" s="43">
        <v>131</v>
      </c>
      <c r="K195" s="44">
        <v>460</v>
      </c>
      <c r="L195" s="43">
        <v>29.52</v>
      </c>
    </row>
    <row r="196" spans="1:12" ht="14.5" x14ac:dyDescent="0.35">
      <c r="A196" s="23"/>
      <c r="B196" s="15"/>
      <c r="C196" s="11"/>
      <c r="D196" s="7" t="s">
        <v>30</v>
      </c>
      <c r="E196" s="60" t="s">
        <v>141</v>
      </c>
      <c r="F196" s="43">
        <v>200</v>
      </c>
      <c r="G196" s="43">
        <v>7</v>
      </c>
      <c r="H196" s="43">
        <v>6</v>
      </c>
      <c r="I196" s="43">
        <v>25</v>
      </c>
      <c r="J196" s="43">
        <v>179</v>
      </c>
      <c r="K196" s="44">
        <v>693</v>
      </c>
      <c r="L196" s="43">
        <v>25.62</v>
      </c>
    </row>
    <row r="197" spans="1:12" ht="14.5" x14ac:dyDescent="0.35">
      <c r="A197" s="23"/>
      <c r="B197" s="15"/>
      <c r="C197" s="11"/>
      <c r="D197" s="7" t="s">
        <v>31</v>
      </c>
      <c r="E197" s="60" t="s">
        <v>47</v>
      </c>
      <c r="F197" s="43">
        <v>30</v>
      </c>
      <c r="G197" s="43">
        <v>2</v>
      </c>
      <c r="H197" s="43">
        <v>0</v>
      </c>
      <c r="I197" s="43">
        <v>14</v>
      </c>
      <c r="J197" s="43">
        <v>71</v>
      </c>
      <c r="K197" s="44"/>
      <c r="L197" s="43">
        <v>1.91</v>
      </c>
    </row>
    <row r="198" spans="1:12" ht="14.5" x14ac:dyDescent="0.35">
      <c r="A198" s="23"/>
      <c r="B198" s="15"/>
      <c r="C198" s="11"/>
      <c r="D198" s="7" t="s">
        <v>32</v>
      </c>
      <c r="E198" s="60" t="s">
        <v>40</v>
      </c>
      <c r="F198" s="43">
        <v>24</v>
      </c>
      <c r="G198" s="43">
        <v>2</v>
      </c>
      <c r="H198" s="43">
        <v>0</v>
      </c>
      <c r="I198" s="43">
        <v>9</v>
      </c>
      <c r="J198" s="43">
        <v>48</v>
      </c>
      <c r="K198" s="44"/>
      <c r="L198" s="43">
        <v>1.81</v>
      </c>
    </row>
    <row r="199" spans="1:12" ht="14.5" x14ac:dyDescent="0.35">
      <c r="A199" s="23"/>
      <c r="B199" s="15"/>
      <c r="C199" s="11"/>
      <c r="D199" s="64" t="s">
        <v>24</v>
      </c>
      <c r="E199" s="60" t="s">
        <v>142</v>
      </c>
      <c r="F199" s="43">
        <v>145</v>
      </c>
      <c r="G199" s="43">
        <v>1</v>
      </c>
      <c r="H199" s="43">
        <v>0</v>
      </c>
      <c r="I199" s="43">
        <v>12</v>
      </c>
      <c r="J199" s="43">
        <v>68</v>
      </c>
      <c r="K199" s="44">
        <v>338</v>
      </c>
      <c r="L199" s="43">
        <v>18.850000000000001</v>
      </c>
    </row>
    <row r="200" spans="1:12" ht="14.5" x14ac:dyDescent="0.35">
      <c r="A200" s="23"/>
      <c r="B200" s="15"/>
      <c r="C200" s="11"/>
      <c r="D200" s="6"/>
      <c r="E200" s="58"/>
      <c r="F200" s="43"/>
      <c r="G200" s="43"/>
      <c r="H200" s="43"/>
      <c r="I200" s="43"/>
      <c r="J200" s="43"/>
      <c r="K200" s="44"/>
      <c r="L200" s="43"/>
    </row>
    <row r="201" spans="1:12" ht="14.5" x14ac:dyDescent="0.35">
      <c r="A201" s="24"/>
      <c r="B201" s="17"/>
      <c r="C201" s="8"/>
      <c r="D201" s="18" t="s">
        <v>33</v>
      </c>
      <c r="E201" s="9"/>
      <c r="F201" s="19">
        <f>SUM(F192:F200)</f>
        <v>839</v>
      </c>
      <c r="G201" s="19">
        <f t="shared" ref="G201:J201" si="74">SUM(G192:G200)</f>
        <v>34</v>
      </c>
      <c r="H201" s="19">
        <f t="shared" si="74"/>
        <v>22</v>
      </c>
      <c r="I201" s="19">
        <f t="shared" si="74"/>
        <v>99</v>
      </c>
      <c r="J201" s="19">
        <f t="shared" si="74"/>
        <v>753</v>
      </c>
      <c r="K201" s="25"/>
      <c r="L201" s="19">
        <f t="shared" ref="L201" si="75">SUM(L192:L200)</f>
        <v>142.52000000000001</v>
      </c>
    </row>
    <row r="202" spans="1:12" ht="14.5" x14ac:dyDescent="0.25">
      <c r="A202" s="29">
        <f>A183</f>
        <v>2</v>
      </c>
      <c r="B202" s="30">
        <f>B183</f>
        <v>5</v>
      </c>
      <c r="C202" s="65" t="s">
        <v>4</v>
      </c>
      <c r="D202" s="66"/>
      <c r="E202" s="31"/>
      <c r="F202" s="32">
        <f>F191+F201</f>
        <v>1380</v>
      </c>
      <c r="G202" s="32">
        <f t="shared" ref="G202" si="76">G191+G201</f>
        <v>52</v>
      </c>
      <c r="H202" s="32">
        <f t="shared" ref="H202" si="77">H191+H201</f>
        <v>41</v>
      </c>
      <c r="I202" s="32">
        <f t="shared" ref="I202" si="78">I191+I201</f>
        <v>168</v>
      </c>
      <c r="J202" s="32">
        <f t="shared" ref="J202:L202" si="79">J191+J201</f>
        <v>1340</v>
      </c>
      <c r="K202" s="32"/>
      <c r="L202" s="32">
        <f t="shared" si="79"/>
        <v>269.08000000000004</v>
      </c>
    </row>
    <row r="203" spans="1:12" ht="13" x14ac:dyDescent="0.25">
      <c r="A203" s="27"/>
      <c r="B203" s="28"/>
      <c r="C203" s="67" t="s">
        <v>5</v>
      </c>
      <c r="D203" s="67"/>
      <c r="E203" s="67"/>
      <c r="F203" s="34">
        <f>(F26+F46+F65+F84+F103+F124+F144+F163+F182+F202)/(IF(F26=0,0,1)+IF(F46=0,0,1)+IF(F65=0,0,1)+IF(F84=0,0,1)+IF(F103=0,0,1)+IF(F124=0,0,1)+IF(F144=0,0,1)+IF(F163=0,0,1)+IF(F182=0,0,1)+IF(F202=0,0,1))</f>
        <v>1393.1</v>
      </c>
      <c r="G203" s="34">
        <f>(G26+G46+G65+G84+G103+G124+G144+G163+G182+G202)/(IF(G26=0,0,1)+IF(G46=0,0,1)+IF(G65=0,0,1)+IF(G84=0,0,1)+IF(G103=0,0,1)+IF(G124=0,0,1)+IF(G144=0,0,1)+IF(G163=0,0,1)+IF(G182=0,0,1)+IF(G202=0,0,1))</f>
        <v>53.5</v>
      </c>
      <c r="H203" s="34">
        <f>(H26+H46+H65+H84+H103+H124+H144+H163+H182+H202)/(IF(H26=0,0,1)+IF(H46=0,0,1)+IF(H65=0,0,1)+IF(H84=0,0,1)+IF(H103=0,0,1)+IF(H124=0,0,1)+IF(H144=0,0,1)+IF(H163=0,0,1)+IF(H182=0,0,1)+IF(H202=0,0,1))</f>
        <v>40</v>
      </c>
      <c r="I203" s="34">
        <f>(I26+I46+I65+I84+I103+I124+I144+I163+I182+I202)/(IF(I26=0,0,1)+IF(I46=0,0,1)+IF(I65=0,0,1)+IF(I84=0,0,1)+IF(I103=0,0,1)+IF(I124=0,0,1)+IF(I144=0,0,1)+IF(I163=0,0,1)+IF(I182=0,0,1)+IF(I202=0,0,1))</f>
        <v>180.3</v>
      </c>
      <c r="J203" s="34">
        <f>(J26+J46+J65+J84+J103+J124+J144+J163+J182+J202)/(IF(J26=0,0,1)+IF(J46=0,0,1)+IF(J65=0,0,1)+IF(J84=0,0,1)+IF(J103=0,0,1)+IF(J124=0,0,1)+IF(J144=0,0,1)+IF(J163=0,0,1)+IF(J182=0,0,1)+IF(J202=0,0,1))</f>
        <v>1367.8</v>
      </c>
      <c r="K203" s="34"/>
      <c r="L203" s="34">
        <f>(L26+L46+L65+L84+L103+L124+L144+L163+L182+L202)/(IF(L26=0,0,1)+IF(L46=0,0,1)+IF(L65=0,0,1)+IF(L84=0,0,1)+IF(L103=0,0,1)+IF(L124=0,0,1)+IF(L144=0,0,1)+IF(L163=0,0,1)+IF(L182=0,0,1)+IF(L202=0,0,1))</f>
        <v>249.39600000000002</v>
      </c>
    </row>
  </sheetData>
  <mergeCells count="14">
    <mergeCell ref="C1:E1"/>
    <mergeCell ref="H1:K1"/>
    <mergeCell ref="H2:K2"/>
    <mergeCell ref="C46:D46"/>
    <mergeCell ref="C65:D65"/>
    <mergeCell ref="C84:D84"/>
    <mergeCell ref="C103:D103"/>
    <mergeCell ref="C26:D26"/>
    <mergeCell ref="C203:E203"/>
    <mergeCell ref="C202:D202"/>
    <mergeCell ref="C124:D124"/>
    <mergeCell ref="C144:D144"/>
    <mergeCell ref="C163:D163"/>
    <mergeCell ref="C182:D1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2023-10-16T06:41:42Z</dcterms:modified>
</cp:coreProperties>
</file>